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L:\業務課\生涯教育\学術研修会案内\R7年度\9月\"/>
    </mc:Choice>
  </mc:AlternateContent>
  <xr:revisionPtr revIDLastSave="0" documentId="13_ncr:1_{871AAA50-9BA6-4497-B677-D79C88E97ED3}" xr6:coauthVersionLast="47" xr6:coauthVersionMax="47" xr10:uidLastSave="{00000000-0000-0000-0000-000000000000}"/>
  <bookViews>
    <workbookView xWindow="-108" yWindow="-108" windowWidth="23256" windowHeight="12456" tabRatio="659" xr2:uid="{00000000-000D-0000-FFFF-FFFF00000000}"/>
  </bookViews>
  <sheets>
    <sheet name="9月" sheetId="229" r:id="rId1"/>
    <sheet name="9月再掲" sheetId="230" r:id="rId2"/>
  </sheets>
  <definedNames>
    <definedName name="_xlnm._FilterDatabase" localSheetId="0" hidden="1">'9月'!$A$1:$T$98</definedName>
    <definedName name="_xlnm.Print_Area" localSheetId="0">'9月'!$B$1:$T$59</definedName>
    <definedName name="_xlnm.Print_Area" localSheetId="1">'9月再掲'!$B$1:$T$8</definedName>
    <definedName name="_xlnm.Print_Titles" localSheetId="0">'9月'!$1:$1</definedName>
    <definedName name="_xlnm.Print_Titles" localSheetId="1">'9月再掲'!#REF!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230" l="1"/>
  <c r="R7" i="230"/>
  <c r="R6" i="230"/>
  <c r="A7" i="230"/>
  <c r="A6" i="230"/>
  <c r="A3" i="230"/>
  <c r="A98" i="229"/>
  <c r="A97" i="229"/>
  <c r="A96" i="229"/>
  <c r="A95" i="229"/>
  <c r="A94" i="229"/>
  <c r="A93" i="229"/>
  <c r="A92" i="229"/>
  <c r="A91" i="229"/>
  <c r="A90" i="229"/>
  <c r="A89" i="229"/>
  <c r="A88" i="229"/>
  <c r="A87" i="229"/>
  <c r="A86" i="229"/>
  <c r="A85" i="229"/>
  <c r="A84" i="229"/>
  <c r="A83" i="229"/>
  <c r="A82" i="229"/>
  <c r="A81" i="229"/>
  <c r="A80" i="229"/>
  <c r="A79" i="229"/>
  <c r="A78" i="229"/>
  <c r="A77" i="229"/>
  <c r="A76" i="229"/>
  <c r="A75" i="229"/>
  <c r="A74" i="229"/>
  <c r="R73" i="229"/>
  <c r="A73" i="229"/>
  <c r="R72" i="229"/>
  <c r="A72" i="229"/>
  <c r="R71" i="229"/>
  <c r="A71" i="229"/>
  <c r="R70" i="229"/>
  <c r="A70" i="229"/>
  <c r="R69" i="229"/>
  <c r="A69" i="229"/>
  <c r="R68" i="229"/>
  <c r="A68" i="229"/>
  <c r="R67" i="229"/>
  <c r="A67" i="229"/>
  <c r="R66" i="229"/>
  <c r="A66" i="229"/>
  <c r="R65" i="229"/>
  <c r="R64" i="229"/>
  <c r="A64" i="229"/>
  <c r="R63" i="229"/>
  <c r="A63" i="229"/>
  <c r="R62" i="229"/>
  <c r="R61" i="229"/>
  <c r="A61" i="229"/>
  <c r="R60" i="229"/>
  <c r="R59" i="229"/>
  <c r="A59" i="229"/>
  <c r="R58" i="229"/>
  <c r="R57" i="229"/>
  <c r="A57" i="229"/>
  <c r="R56" i="229"/>
  <c r="A56" i="229"/>
  <c r="R55" i="229"/>
  <c r="A55" i="229"/>
  <c r="R54" i="229"/>
  <c r="A54" i="229"/>
  <c r="R53" i="229"/>
  <c r="A53" i="229"/>
  <c r="R52" i="229"/>
  <c r="A52" i="229"/>
  <c r="R51" i="229"/>
  <c r="A51" i="229"/>
  <c r="R50" i="229"/>
  <c r="A50" i="229"/>
  <c r="R49" i="229"/>
  <c r="R48" i="229"/>
  <c r="A48" i="229"/>
  <c r="R47" i="229"/>
  <c r="A47" i="229"/>
  <c r="R46" i="229"/>
  <c r="A46" i="229"/>
  <c r="R45" i="229"/>
  <c r="A45" i="229"/>
  <c r="R44" i="229"/>
  <c r="A44" i="229"/>
  <c r="R43" i="229"/>
  <c r="A43" i="229"/>
  <c r="R42" i="229"/>
  <c r="R41" i="229"/>
  <c r="A41" i="229"/>
  <c r="R40" i="229"/>
  <c r="A40" i="229"/>
  <c r="R39" i="229"/>
  <c r="A39" i="229"/>
  <c r="R38" i="229"/>
  <c r="A38" i="229"/>
  <c r="R37" i="229"/>
  <c r="A37" i="229"/>
  <c r="R36" i="229"/>
  <c r="A36" i="229"/>
  <c r="R35" i="229"/>
  <c r="A35" i="229"/>
  <c r="R34" i="229"/>
  <c r="A34" i="229"/>
  <c r="R33" i="229"/>
  <c r="A33" i="229"/>
  <c r="R32" i="229"/>
  <c r="A32" i="229"/>
  <c r="R31" i="229"/>
  <c r="A31" i="229"/>
  <c r="R30" i="229"/>
  <c r="A30" i="229"/>
  <c r="R29" i="229"/>
  <c r="A29" i="229"/>
  <c r="R28" i="229"/>
  <c r="A28" i="229"/>
  <c r="R27" i="229"/>
  <c r="A27" i="229"/>
  <c r="R26" i="229"/>
  <c r="A26" i="229"/>
  <c r="R25" i="229"/>
  <c r="A25" i="229"/>
  <c r="R24" i="229"/>
  <c r="A24" i="229"/>
  <c r="R23" i="229"/>
  <c r="A23" i="229"/>
  <c r="R22" i="229"/>
  <c r="A22" i="229"/>
  <c r="R21" i="229"/>
  <c r="A21" i="229"/>
  <c r="R20" i="229"/>
  <c r="A20" i="229"/>
  <c r="R19" i="229"/>
  <c r="A19" i="229"/>
  <c r="R18" i="229"/>
  <c r="A18" i="229"/>
  <c r="R17" i="229"/>
  <c r="A17" i="229"/>
  <c r="R16" i="229"/>
  <c r="A16" i="229"/>
  <c r="R15" i="229"/>
  <c r="R14" i="229"/>
  <c r="A14" i="229"/>
  <c r="R13" i="229"/>
  <c r="A13" i="229"/>
  <c r="R12" i="229"/>
  <c r="A12" i="229"/>
  <c r="R11" i="229"/>
  <c r="A11" i="229"/>
  <c r="R10" i="229"/>
  <c r="A10" i="229"/>
  <c r="R9" i="229"/>
  <c r="A9" i="229"/>
  <c r="R8" i="229"/>
  <c r="A8" i="229"/>
  <c r="R7" i="229"/>
  <c r="R6" i="229"/>
  <c r="A6" i="229"/>
  <c r="R5" i="229"/>
  <c r="A5" i="229"/>
  <c r="R4" i="229"/>
  <c r="A4" i="229"/>
  <c r="R3" i="229"/>
  <c r="R2" i="2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tc={996D458B-0B43-4252-BBFE-70D34864B821}</author>
    <author>tc={3A4027CE-3827-412F-809E-9A874A131310}</author>
    <author>tc={3547F030-530C-4140-BA6B-82C7AD7E77E0}</author>
  </authors>
  <commentList>
    <comment ref="B2" authorId="0" shapeId="0" xr:uid="{996D458B-0B43-4252-BBFE-70D34864B8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ハイブリット・Web開催→（Web開催）
座学→追記なし</t>
      </text>
    </comment>
    <comment ref="F2" authorId="1" shapeId="0" xr:uid="{3A4027CE-3827-412F-809E-9A874A1313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Web開催→（Web開催）
ハイブリット・座学→追記なし</t>
      </text>
    </comment>
    <comment ref="S2" authorId="2" shapeId="0" xr:uid="{3547F030-530C-4140-BA6B-82C7AD7E77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1時間　1単位
30分　0.5単位</t>
      </text>
    </comment>
  </commentList>
</comments>
</file>

<file path=xl/sharedStrings.xml><?xml version="1.0" encoding="utf-8"?>
<sst xmlns="http://schemas.openxmlformats.org/spreadsheetml/2006/main" count="539" uniqueCount="364">
  <si>
    <t>講習会名</t>
  </si>
  <si>
    <t>演題名（テーマ）</t>
  </si>
  <si>
    <t>講師所属（肩書き）</t>
  </si>
  <si>
    <t>（代表）講師名</t>
  </si>
  <si>
    <t>茨城産業保健総合支援センター</t>
  </si>
  <si>
    <t>土浦市木田余東台4-1-1</t>
  </si>
  <si>
    <t>終了時</t>
    <phoneticPr fontId="20"/>
  </si>
  <si>
    <t>開催場所</t>
    <phoneticPr fontId="20"/>
  </si>
  <si>
    <t>階・室名</t>
    <phoneticPr fontId="20"/>
  </si>
  <si>
    <t>住所</t>
    <phoneticPr fontId="20"/>
  </si>
  <si>
    <t>参加費（円）</t>
    <rPh sb="4" eb="5">
      <t>エン</t>
    </rPh>
    <phoneticPr fontId="20"/>
  </si>
  <si>
    <t>電話番号</t>
    <phoneticPr fontId="20"/>
  </si>
  <si>
    <t>№</t>
    <phoneticPr fontId="20"/>
  </si>
  <si>
    <t>単位合計</t>
    <rPh sb="0" eb="2">
      <t>タンイ</t>
    </rPh>
    <rPh sb="2" eb="4">
      <t>ゴウケイ</t>
    </rPh>
    <phoneticPr fontId="20"/>
  </si>
  <si>
    <t>産業医研修会</t>
    <rPh sb="0" eb="3">
      <t>サンギョウイ</t>
    </rPh>
    <rPh sb="3" eb="6">
      <t>ケンシュウカイ</t>
    </rPh>
    <phoneticPr fontId="23"/>
  </si>
  <si>
    <t>開始日時</t>
  </si>
  <si>
    <t/>
  </si>
  <si>
    <t>申込</t>
    <phoneticPr fontId="20"/>
  </si>
  <si>
    <t>問合せ先担当者</t>
    <phoneticPr fontId="20"/>
  </si>
  <si>
    <t>茨城県糖尿病登録医制度研修会</t>
    <rPh sb="3" eb="6">
      <t>トウニョウビョウ</t>
    </rPh>
    <rPh sb="6" eb="8">
      <t>トウロク</t>
    </rPh>
    <rPh sb="8" eb="9">
      <t>イ</t>
    </rPh>
    <rPh sb="9" eb="11">
      <t>セイド</t>
    </rPh>
    <rPh sb="11" eb="14">
      <t>ケンシュウカイ</t>
    </rPh>
    <phoneticPr fontId="23"/>
  </si>
  <si>
    <t>CC</t>
    <phoneticPr fontId="20"/>
  </si>
  <si>
    <t>単位</t>
    <phoneticPr fontId="19"/>
  </si>
  <si>
    <t>2階</t>
  </si>
  <si>
    <t>ホテルニューつたや</t>
  </si>
  <si>
    <t>筑西市乙907-1</t>
  </si>
  <si>
    <t>日本ベーリンガーインゲルハイムつくば営業所　平井里司</t>
  </si>
  <si>
    <t>080-2183-9544</t>
  </si>
  <si>
    <t>茨城県西部メディカルセンター内科医長</t>
  </si>
  <si>
    <t>水野裕之</t>
  </si>
  <si>
    <t>心腎イベント抑制を考慮した糖尿病治療戦略</t>
  </si>
  <si>
    <t>筑波大学医学医療系内分泌代謝・糖尿病内科准教授</t>
  </si>
  <si>
    <t>関谷元博</t>
  </si>
  <si>
    <t>要</t>
    <rPh sb="0" eb="1">
      <t>ヨウ</t>
    </rPh>
    <phoneticPr fontId="19"/>
  </si>
  <si>
    <t>開催日</t>
    <rPh sb="0" eb="3">
      <t>カイサイビニチ</t>
    </rPh>
    <phoneticPr fontId="19"/>
  </si>
  <si>
    <t>開始時</t>
    <rPh sb="0" eb="2">
      <t>カイシ</t>
    </rPh>
    <phoneticPr fontId="20"/>
  </si>
  <si>
    <t>ホテルニューつたや（Web開催）</t>
    <rPh sb="13" eb="15">
      <t>カイサイ</t>
    </rPh>
    <phoneticPr fontId="19"/>
  </si>
  <si>
    <t>つくば市上横場2573-1</t>
  </si>
  <si>
    <t>029-836-1355</t>
  </si>
  <si>
    <t>症例検討</t>
  </si>
  <si>
    <t>水野裕之</t>
    <phoneticPr fontId="19"/>
  </si>
  <si>
    <t>古河市東牛谷707</t>
  </si>
  <si>
    <t>0280-97-3003</t>
  </si>
  <si>
    <t>029-839-2170</t>
  </si>
  <si>
    <t>4階大会議室</t>
  </si>
  <si>
    <t>0293-46-1121</t>
  </si>
  <si>
    <t>ひたちなか市医師会</t>
  </si>
  <si>
    <t>ひたちなか市石川町20-32</t>
  </si>
  <si>
    <t>029-274-4313</t>
  </si>
  <si>
    <t>土浦市医師会館</t>
  </si>
  <si>
    <t>土浦市東真鍋町2-39</t>
  </si>
  <si>
    <t>029-821-0849</t>
  </si>
  <si>
    <t>牛久市地域医療センター</t>
  </si>
  <si>
    <t>1階</t>
  </si>
  <si>
    <t>029-878-3131</t>
  </si>
  <si>
    <t>北茨城市民病院症例検討会</t>
    <phoneticPr fontId="19"/>
  </si>
  <si>
    <t>牛久市結束町495-4</t>
    <phoneticPr fontId="19"/>
  </si>
  <si>
    <t>つくば地区整形外科症例検討会</t>
    <phoneticPr fontId="19"/>
  </si>
  <si>
    <t>筑波学園病院　　　総務課　飯塚</t>
    <phoneticPr fontId="19"/>
  </si>
  <si>
    <t>0297-70-7277</t>
  </si>
  <si>
    <t>4階大会議室</t>
    <rPh sb="1" eb="2">
      <t>カイ</t>
    </rPh>
    <phoneticPr fontId="19"/>
  </si>
  <si>
    <t>友愛記念病院</t>
    <phoneticPr fontId="19"/>
  </si>
  <si>
    <t>ホテルクリスタルパレス</t>
    <phoneticPr fontId="19"/>
  </si>
  <si>
    <t>ストレスチェック制度と高ストレス者の面接指導について</t>
  </si>
  <si>
    <t>守田祐作</t>
    <phoneticPr fontId="19"/>
  </si>
  <si>
    <t>ひたちなか市医師会　肺がん読影会</t>
    <phoneticPr fontId="19"/>
  </si>
  <si>
    <t>ひたちなか市医師会</t>
    <phoneticPr fontId="19"/>
  </si>
  <si>
    <t>会議室</t>
    <phoneticPr fontId="19"/>
  </si>
  <si>
    <t>間瀬憲多朗</t>
    <phoneticPr fontId="19"/>
  </si>
  <si>
    <t>取手市医師会事務局　飯野知奈美</t>
    <phoneticPr fontId="19"/>
  </si>
  <si>
    <t>水戸市医師会病棟秘書　齋藤</t>
    <phoneticPr fontId="19"/>
  </si>
  <si>
    <t>症例検討</t>
    <phoneticPr fontId="19"/>
  </si>
  <si>
    <t>2階会議室</t>
  </si>
  <si>
    <t>取手市野々井1926</t>
    <phoneticPr fontId="19"/>
  </si>
  <si>
    <t>北茨城市民病院</t>
    <phoneticPr fontId="19"/>
  </si>
  <si>
    <t>今村史人</t>
    <phoneticPr fontId="19"/>
  </si>
  <si>
    <t>ホテルニューつたや</t>
    <phoneticPr fontId="19"/>
  </si>
  <si>
    <t>筑波学園病院</t>
    <phoneticPr fontId="19"/>
  </si>
  <si>
    <t>日立製作所ひたちなか総合病院</t>
    <phoneticPr fontId="19"/>
  </si>
  <si>
    <t xml:space="preserve">茨城労働基準協会連合会中央安全衛生教育センター </t>
    <phoneticPr fontId="19"/>
  </si>
  <si>
    <t>水戸市渋井町263-1</t>
  </si>
  <si>
    <t xml:space="preserve">
029-300-1221</t>
  </si>
  <si>
    <t>中央ビル</t>
    <phoneticPr fontId="19"/>
  </si>
  <si>
    <t>ワークヒル土浦</t>
    <phoneticPr fontId="19"/>
  </si>
  <si>
    <t>茨城県メディカルセンター</t>
    <phoneticPr fontId="19"/>
  </si>
  <si>
    <t>水戸市笠原町489</t>
  </si>
  <si>
    <t>茨城県医師会</t>
    <phoneticPr fontId="19"/>
  </si>
  <si>
    <t>029-241-8446</t>
  </si>
  <si>
    <t>2階ゆうあいホール</t>
  </si>
  <si>
    <t>3階済生会ホール</t>
  </si>
  <si>
    <t>龍ヶ崎市中里1-1</t>
  </si>
  <si>
    <t>北茨城市関南町関本下1050</t>
  </si>
  <si>
    <t>龍ケ崎済生会病院地域医療連携室　椿佳美</t>
    <phoneticPr fontId="19"/>
  </si>
  <si>
    <t>水戸市笠原町993-17</t>
  </si>
  <si>
    <t>1階研修講堂</t>
  </si>
  <si>
    <t>029-830-3711</t>
  </si>
  <si>
    <t>0297-63-7125</t>
  </si>
  <si>
    <t>つくば市竹園2-20-3</t>
  </si>
  <si>
    <t>029-254-9067</t>
  </si>
  <si>
    <t>2階会議室　</t>
  </si>
  <si>
    <t>野口清</t>
    <phoneticPr fontId="19"/>
  </si>
  <si>
    <t>ひたちなか市医師会肺がん読影会</t>
    <phoneticPr fontId="19"/>
  </si>
  <si>
    <t>筑波学園病院副病院長/他</t>
    <phoneticPr fontId="19"/>
  </si>
  <si>
    <t>坂根正孝/他　</t>
    <phoneticPr fontId="19"/>
  </si>
  <si>
    <t>水戸市医師会肺がん読影会</t>
    <phoneticPr fontId="19"/>
  </si>
  <si>
    <t>029-305-8811</t>
  </si>
  <si>
    <t>水戸市医師会胃がん読影会</t>
    <phoneticPr fontId="19"/>
  </si>
  <si>
    <t>各医療機関当番医</t>
    <phoneticPr fontId="19"/>
  </si>
  <si>
    <t>水戸市医師会胃がん検診読影専門医</t>
    <phoneticPr fontId="19"/>
  </si>
  <si>
    <t>消化器症例検討会</t>
    <phoneticPr fontId="19"/>
  </si>
  <si>
    <t>友愛記念病院院長、他</t>
    <phoneticPr fontId="19"/>
  </si>
  <si>
    <t>加藤奨一、他</t>
    <phoneticPr fontId="19"/>
  </si>
  <si>
    <t>東端孝博</t>
    <phoneticPr fontId="19"/>
  </si>
  <si>
    <t>コミュニケーションロールプレイ</t>
    <phoneticPr fontId="19"/>
  </si>
  <si>
    <t>根本清貴</t>
    <phoneticPr fontId="19"/>
  </si>
  <si>
    <t>大会議室</t>
    <phoneticPr fontId="19"/>
  </si>
  <si>
    <t>水戸市医師会　鈴木</t>
    <phoneticPr fontId="19"/>
  </si>
  <si>
    <t>国立病院機構茨城東病院名誉院長</t>
    <phoneticPr fontId="19"/>
  </si>
  <si>
    <t>齋藤武文</t>
    <phoneticPr fontId="19"/>
  </si>
  <si>
    <t>北茨城市民病院内科</t>
    <phoneticPr fontId="19"/>
  </si>
  <si>
    <t>CKDの診断と診療</t>
    <phoneticPr fontId="19"/>
  </si>
  <si>
    <t>土浦市医師会事務長　小松澤文雄</t>
    <phoneticPr fontId="19"/>
  </si>
  <si>
    <t>つくば市天久保1-3-1</t>
  </si>
  <si>
    <t>友愛記念病院地域連携室　栁澤</t>
    <phoneticPr fontId="19"/>
  </si>
  <si>
    <t>筑波メディカルセンター病院人事課（教育研修管理室）　岡田華子、木村照子</t>
    <phoneticPr fontId="19"/>
  </si>
  <si>
    <t>029-851-3511</t>
  </si>
  <si>
    <t>水戸市泉町2-3-2</t>
  </si>
  <si>
    <t>2階読影室</t>
  </si>
  <si>
    <t>牛久市結束町495-4</t>
  </si>
  <si>
    <t xml:space="preserve">8階会議室B </t>
  </si>
  <si>
    <t>4階中会議室</t>
    <phoneticPr fontId="19"/>
  </si>
  <si>
    <t>筑波メディカルセンター病院救急診療科/同病理科/同臨床研修科</t>
    <rPh sb="19" eb="20">
      <t>ドウ</t>
    </rPh>
    <rPh sb="24" eb="25">
      <t>ドウ</t>
    </rPh>
    <phoneticPr fontId="19"/>
  </si>
  <si>
    <t>在宅ネットワークの会</t>
    <phoneticPr fontId="19"/>
  </si>
  <si>
    <t>さくら台土肥クリニック　土肥久美子</t>
    <phoneticPr fontId="19"/>
  </si>
  <si>
    <t>ひたちなか市医師会事務局</t>
    <phoneticPr fontId="19"/>
  </si>
  <si>
    <t>X線フィルム画像の二次読影</t>
    <phoneticPr fontId="19"/>
  </si>
  <si>
    <t>水戸市医師会館</t>
    <phoneticPr fontId="19"/>
  </si>
  <si>
    <t>水戸市医師会肺がん検診読影専門医</t>
    <phoneticPr fontId="19"/>
  </si>
  <si>
    <t>水戸市医師会胃がん内視鏡読影会</t>
    <phoneticPr fontId="19"/>
  </si>
  <si>
    <t>茨城県緩和ケア研修会</t>
    <phoneticPr fontId="19"/>
  </si>
  <si>
    <t>三橋彰一</t>
    <phoneticPr fontId="19"/>
  </si>
  <si>
    <t>療養場所の選択、地域連携</t>
    <phoneticPr fontId="19"/>
  </si>
  <si>
    <t>水戸市医師会病棟・水戸済生会総合病院症例検討会（WEB講習会）</t>
    <rPh sb="27" eb="30">
      <t>コウシュウカイ</t>
    </rPh>
    <phoneticPr fontId="19"/>
  </si>
  <si>
    <t>茨城県糖尿病登録医認定制度更新研修会（真壁医師会学術講演会）【更新2単位】（Web講習会）</t>
  </si>
  <si>
    <t>取手北相馬保健医療センター医師会病院</t>
    <phoneticPr fontId="19"/>
  </si>
  <si>
    <t>糖尿病診療もPersonalized medicineの時代へーガイドラインとさらに先を見据えた最新の知見ー</t>
  </si>
  <si>
    <t>茨城県保険医協会 城倉誠</t>
    <phoneticPr fontId="19"/>
  </si>
  <si>
    <t>当院における発熱診療の実際</t>
    <phoneticPr fontId="19"/>
  </si>
  <si>
    <t>陶山時彦</t>
    <phoneticPr fontId="19"/>
  </si>
  <si>
    <t>第37回県南CHESTカンファレンス(WEB講習会)</t>
    <rPh sb="22" eb="25">
      <t>コウシュウカイ</t>
    </rPh>
    <phoneticPr fontId="19"/>
  </si>
  <si>
    <t xml:space="preserve">つくば国際会議場 </t>
    <phoneticPr fontId="19"/>
  </si>
  <si>
    <t>毛利篤人</t>
    <phoneticPr fontId="19"/>
  </si>
  <si>
    <t>病理診断に基づいた小細胞肺癌診療(発表＋ディスカッション形式)</t>
    <phoneticPr fontId="19"/>
  </si>
  <si>
    <t>X線フィルム画像の二次読影</t>
  </si>
  <si>
    <t>水戸市医師会館</t>
  </si>
  <si>
    <t>水戸市IMAGINE Project講演会〜地域で取り組むCKD〜（WEB講習会）</t>
    <rPh sb="37" eb="40">
      <t>コウシュウカイ</t>
    </rPh>
    <phoneticPr fontId="19"/>
  </si>
  <si>
    <t>甲斐平康</t>
    <phoneticPr fontId="19"/>
  </si>
  <si>
    <t>閉塞性肥大型心筋症の一歩先の治療－不整脈管理と抗凝固薬を添えて－</t>
    <phoneticPr fontId="19"/>
  </si>
  <si>
    <t>筑波大学附属病院循環器内科</t>
    <phoneticPr fontId="19"/>
  </si>
  <si>
    <t>平谷太吾</t>
    <phoneticPr fontId="19"/>
  </si>
  <si>
    <t>第36回 つくばDementiaセミナー（WEB講習会）</t>
    <rPh sb="24" eb="27">
      <t>コウシュウカイ</t>
    </rPh>
    <phoneticPr fontId="19"/>
  </si>
  <si>
    <t>エーザイ　吉原大貴</t>
    <phoneticPr fontId="19"/>
  </si>
  <si>
    <t>日常診療におけるMCIの早期発見と治療介入の意義</t>
    <phoneticPr fontId="19"/>
  </si>
  <si>
    <t>品川俊一郎</t>
    <phoneticPr fontId="19"/>
  </si>
  <si>
    <t>取手北相馬保健医療センター医師会病院整形外科</t>
    <phoneticPr fontId="19"/>
  </si>
  <si>
    <t>中島佳子</t>
    <phoneticPr fontId="19"/>
  </si>
  <si>
    <t>取手北相馬保健医療センター医師会病院緩和ケア内科</t>
    <phoneticPr fontId="19"/>
  </si>
  <si>
    <t>工藤洋平</t>
    <phoneticPr fontId="19"/>
  </si>
  <si>
    <t>第49回茨城県救急医学会（WEB講習会）</t>
    <rPh sb="16" eb="19">
      <t>コウシュウカイ</t>
    </rPh>
    <phoneticPr fontId="19"/>
  </si>
  <si>
    <t>茨城県医師会業務課　石﨑広行</t>
    <phoneticPr fontId="19"/>
  </si>
  <si>
    <t>救急搬送における選定療養費徴収の取組</t>
    <phoneticPr fontId="19"/>
  </si>
  <si>
    <t>茨城県保健医療部長</t>
    <phoneticPr fontId="19"/>
  </si>
  <si>
    <t>丸山慧</t>
    <phoneticPr fontId="19"/>
  </si>
  <si>
    <t>医師　1,500円</t>
    <rPh sb="0" eb="2">
      <t>イシ</t>
    </rPh>
    <rPh sb="8" eb="9">
      <t>エン</t>
    </rPh>
    <phoneticPr fontId="19"/>
  </si>
  <si>
    <t>全人的苦痛に対する緩和ケア</t>
    <phoneticPr fontId="19"/>
  </si>
  <si>
    <t>下川美穂</t>
    <phoneticPr fontId="19"/>
  </si>
  <si>
    <t>髙橋卓巳</t>
    <phoneticPr fontId="19"/>
  </si>
  <si>
    <t>水戸市医師会事務局　石田</t>
    <phoneticPr fontId="19"/>
  </si>
  <si>
    <t>糖尿病性腎臓病の治療戦略〜MRAを含めて〜</t>
    <phoneticPr fontId="19"/>
  </si>
  <si>
    <t>平井啓之</t>
    <phoneticPr fontId="19"/>
  </si>
  <si>
    <t>Incretin Web Seminar in TSUKUBA（WEB講習会）</t>
    <rPh sb="35" eb="38">
      <t>コウシュウカイ</t>
    </rPh>
    <phoneticPr fontId="19"/>
  </si>
  <si>
    <t>糖尿病早期治療の重要性と集学的管理～自己注射導入のハードルを越える工夫～</t>
    <phoneticPr fontId="19"/>
  </si>
  <si>
    <t>医療法人TDE糖尿病・内分泌内科クリニックTOSAKI 院長</t>
    <phoneticPr fontId="19"/>
  </si>
  <si>
    <t>戸崎貴博</t>
    <phoneticPr fontId="19"/>
  </si>
  <si>
    <t>感染症を契機とした間質性肺炎の急性増悪により死亡した一例</t>
    <phoneticPr fontId="19"/>
  </si>
  <si>
    <t>初期研修医/消化器内科/病理診断科</t>
    <phoneticPr fontId="19"/>
  </si>
  <si>
    <t>心嚢液貯留をきっかけに診断されたB細胞リンパ腫の一例</t>
    <phoneticPr fontId="19"/>
  </si>
  <si>
    <t>初期研修医/消化器内科/血液内科/病理診断科</t>
    <phoneticPr fontId="19"/>
  </si>
  <si>
    <t>医療機関における感染症基礎力の向上に向けたWeb研修会（WEB講習会）</t>
    <rPh sb="31" eb="34">
      <t>コウシュウカイ</t>
    </rPh>
    <phoneticPr fontId="19"/>
  </si>
  <si>
    <t>須磨﨑亮</t>
    <phoneticPr fontId="19"/>
  </si>
  <si>
    <t>筑波メディカルセンター病院　CPC公開臨床・病理講座</t>
    <phoneticPr fontId="19"/>
  </si>
  <si>
    <t>Female LUTS Seminar（WEB講習会）</t>
    <rPh sb="23" eb="26">
      <t>コウシュウカイ</t>
    </rPh>
    <phoneticPr fontId="19"/>
  </si>
  <si>
    <t>　</t>
    <phoneticPr fontId="19"/>
  </si>
  <si>
    <t>女性の過活動膀胱の診療について</t>
  </si>
  <si>
    <t>黄鼎文</t>
    <phoneticPr fontId="19"/>
  </si>
  <si>
    <t>骨盤臓器脱に対する手術療法のこだわり</t>
    <phoneticPr fontId="19"/>
  </si>
  <si>
    <t>杉山将樹</t>
    <phoneticPr fontId="19"/>
  </si>
  <si>
    <t>茨城県緩和ケア研修会（総合病院土浦協同病院）（WEB講習会）</t>
    <rPh sb="26" eb="29">
      <t>コウシュウカイ</t>
    </rPh>
    <phoneticPr fontId="19"/>
  </si>
  <si>
    <t>田代雅紀</t>
    <phoneticPr fontId="19"/>
  </si>
  <si>
    <t>療養場所の選択と地域医療</t>
    <phoneticPr fontId="19"/>
  </si>
  <si>
    <t>土浦市認知症初期集中支援チーム活動について</t>
    <phoneticPr fontId="19"/>
  </si>
  <si>
    <t>佐藤智子</t>
    <phoneticPr fontId="19"/>
  </si>
  <si>
    <t>牛久市医師会館</t>
    <phoneticPr fontId="19"/>
  </si>
  <si>
    <t>野牛宏晃</t>
    <phoneticPr fontId="19"/>
  </si>
  <si>
    <t>会場受講の医師　2,000円</t>
    <rPh sb="0" eb="2">
      <t>カイジョウ</t>
    </rPh>
    <rPh sb="2" eb="4">
      <t>ジュコウ</t>
    </rPh>
    <rPh sb="5" eb="7">
      <t>イシ</t>
    </rPh>
    <rPh sb="13" eb="14">
      <t>エン</t>
    </rPh>
    <phoneticPr fontId="19"/>
  </si>
  <si>
    <t>心不全の予防・管理を変革したイノベーション：ARNIをどう生かす？</t>
    <phoneticPr fontId="19"/>
  </si>
  <si>
    <t>公益財団法人心臓血管研究所名誉所長</t>
    <phoneticPr fontId="19"/>
  </si>
  <si>
    <t>山下武志</t>
    <phoneticPr fontId="19"/>
  </si>
  <si>
    <t>茨城県産婦人科医会学術講演会（WEB講習会）</t>
    <rPh sb="18" eb="21">
      <t>コウシュウカイ</t>
    </rPh>
    <phoneticPr fontId="19"/>
  </si>
  <si>
    <t>茨城県産婦人科医会</t>
    <phoneticPr fontId="19"/>
  </si>
  <si>
    <t>チョイス＠月経困難症治療薬～製剤の特徴から考える選択戦略～</t>
    <phoneticPr fontId="19"/>
  </si>
  <si>
    <t>髙松潔</t>
    <phoneticPr fontId="19"/>
  </si>
  <si>
    <t>EGFR遺伝子変異およびALK融合遺伝子陽性非小細胞肺癌における患者背景について</t>
    <phoneticPr fontId="19"/>
  </si>
  <si>
    <t>水戸協同病院呼吸器内科</t>
    <phoneticPr fontId="19"/>
  </si>
  <si>
    <t>前沢洋介</t>
    <phoneticPr fontId="19"/>
  </si>
  <si>
    <t>第67回取手・守谷・利根地域在宅学習会（WEB講習会）</t>
    <rPh sb="23" eb="26">
      <t>コウシュウカイ</t>
    </rPh>
    <phoneticPr fontId="19"/>
  </si>
  <si>
    <t>JAとりで総合医療センター病院長</t>
    <phoneticPr fontId="19"/>
  </si>
  <si>
    <t>冨滿弘之</t>
    <phoneticPr fontId="19"/>
  </si>
  <si>
    <t>ファイザー北関東甲信越第一営業所　豊島聡</t>
    <phoneticPr fontId="19"/>
  </si>
  <si>
    <t>江田誉</t>
    <phoneticPr fontId="19"/>
  </si>
  <si>
    <t>成島クリニック　成島淨</t>
    <phoneticPr fontId="19"/>
  </si>
  <si>
    <t>困難事例を多職種で討議する</t>
    <phoneticPr fontId="19"/>
  </si>
  <si>
    <t>成島クリニック院長</t>
    <phoneticPr fontId="19"/>
  </si>
  <si>
    <t>成島淨</t>
    <phoneticPr fontId="19"/>
  </si>
  <si>
    <t>茨城県医師会業務課</t>
    <phoneticPr fontId="19"/>
  </si>
  <si>
    <t>茨城県医師会業務課　益子節子</t>
    <phoneticPr fontId="19"/>
  </si>
  <si>
    <t>心不全診療におけるBNP/NTproBNPの活用法</t>
    <phoneticPr fontId="19"/>
  </si>
  <si>
    <t>千葉義郎</t>
    <phoneticPr fontId="19"/>
  </si>
  <si>
    <t>陳嘉辰</t>
    <phoneticPr fontId="19"/>
  </si>
  <si>
    <t>龍ケ崎済生会病院脳神経内科</t>
    <phoneticPr fontId="19"/>
  </si>
  <si>
    <t>田中真由子</t>
    <phoneticPr fontId="19"/>
  </si>
  <si>
    <t>耐糖能異常妊娠　妊娠前～分娩後の管理</t>
    <phoneticPr fontId="19"/>
  </si>
  <si>
    <t>龍ケ崎済生会病院産婦人科部長</t>
    <phoneticPr fontId="19"/>
  </si>
  <si>
    <t>小倉剛</t>
    <phoneticPr fontId="19"/>
  </si>
  <si>
    <t>結城市情報センター</t>
    <phoneticPr fontId="19"/>
  </si>
  <si>
    <t>犬飼浩一</t>
    <phoneticPr fontId="19"/>
  </si>
  <si>
    <t>こども家庭センターについて</t>
    <phoneticPr fontId="19"/>
  </si>
  <si>
    <t>こどもの未来応援センター</t>
    <phoneticPr fontId="19"/>
  </si>
  <si>
    <t>茨城県における心アミロイドーシス診療</t>
  </si>
  <si>
    <t>筑波大学医学医療系循環器内科助教/総合病院土浦協同病院循環器内科</t>
    <phoneticPr fontId="19"/>
  </si>
  <si>
    <t>山田優/上野弘貴</t>
    <phoneticPr fontId="19"/>
  </si>
  <si>
    <t>心アミロイドーシス治療の最前線</t>
    <phoneticPr fontId="19"/>
  </si>
  <si>
    <t>熊本大学大学院生命科学研究部循環器内科教授</t>
    <phoneticPr fontId="19"/>
  </si>
  <si>
    <t xml:space="preserve">辻田賢一 </t>
    <phoneticPr fontId="19"/>
  </si>
  <si>
    <t>こどもの“脳”の緊急サインを見逃さないために～頭部外傷後を中心に～</t>
    <phoneticPr fontId="19"/>
  </si>
  <si>
    <t xml:space="preserve">笹野まり </t>
    <phoneticPr fontId="19"/>
  </si>
  <si>
    <t>みなのクリニック内科呼吸器科理事長</t>
    <phoneticPr fontId="19"/>
  </si>
  <si>
    <t>アムジェンオンコロジー事業部東日本第二ディストリクト　田仲新人</t>
    <phoneticPr fontId="19"/>
  </si>
  <si>
    <t>再発小細胞肺癌治療のパラダイムシフトTarlatamab</t>
    <phoneticPr fontId="19"/>
  </si>
  <si>
    <t>埼玉医科大学国際医療センター呼吸器内科准教授</t>
    <phoneticPr fontId="19"/>
  </si>
  <si>
    <t>茨城県立中央病院・茨城県地域がんセンター呼吸器内科医長/筑波大学病理診断学教授/総合病院土浦協同病院病理診断部</t>
    <phoneticPr fontId="19"/>
  </si>
  <si>
    <t>山田豊/松原大祐/石川雄一</t>
    <phoneticPr fontId="19"/>
  </si>
  <si>
    <t>日本ベーリンガーインゲルハイム　会田陸城</t>
    <phoneticPr fontId="19"/>
  </si>
  <si>
    <t>茨城県立中央病院腎臓内科部長透析センター長、
筑波大学附属病院茨城県地域臨床教育センター教授</t>
    <phoneticPr fontId="19"/>
  </si>
  <si>
    <t>取手循環器研究会（WEB講習会）</t>
    <rPh sb="12" eb="15">
      <t>コウシュウカイ</t>
    </rPh>
    <phoneticPr fontId="19"/>
  </si>
  <si>
    <t>東京慈恵会医科大学精神医学講座教授</t>
    <phoneticPr fontId="19"/>
  </si>
  <si>
    <t>小林大輝/藤田和也/上澤弘美/眞壁文敏/柏克彦/柳澤留美/西山弘晃</t>
    <phoneticPr fontId="19"/>
  </si>
  <si>
    <t>友愛記念病院労務人事課　稲見裕子</t>
    <phoneticPr fontId="19"/>
  </si>
  <si>
    <t>若竹会つくばセントラル病院緩和ケア科部長</t>
    <phoneticPr fontId="19"/>
  </si>
  <si>
    <t>筑波大学附属病院緩和支持治療科病院助教</t>
    <phoneticPr fontId="19"/>
  </si>
  <si>
    <t>筑波大学医学医療系精神神経科学</t>
    <phoneticPr fontId="19"/>
  </si>
  <si>
    <t>自治医科大学内科学講座腎臓内科学部門准教授</t>
    <phoneticPr fontId="19"/>
  </si>
  <si>
    <t>小林有彩/小沢昌、内田温、菊池和德/玉元克昌、大山夏実　</t>
    <phoneticPr fontId="19"/>
  </si>
  <si>
    <t>キッセイ薬品工業茨城営業所　大坪弘樹</t>
    <phoneticPr fontId="19"/>
  </si>
  <si>
    <t>つくばウロケアクリニック院長</t>
    <phoneticPr fontId="19"/>
  </si>
  <si>
    <t>水戸赤十字病院産婦人科部長</t>
    <phoneticPr fontId="19"/>
  </si>
  <si>
    <t>総合病院土浦協同病院庶務課　小泉翔平</t>
    <phoneticPr fontId="19"/>
  </si>
  <si>
    <t>総合病院土浦協同病院緩和ケア科</t>
    <phoneticPr fontId="19"/>
  </si>
  <si>
    <t>県立中央病院緩和ケア部長</t>
    <phoneticPr fontId="19"/>
  </si>
  <si>
    <t>筑波大学附属病院精神神経科</t>
    <phoneticPr fontId="19"/>
  </si>
  <si>
    <t>シンポジウム：救急搬送における選定療養費について</t>
    <phoneticPr fontId="19"/>
  </si>
  <si>
    <t>筑波大学附属病院水戸地域医療教育センター内分泌代謝・糖尿病内科教授</t>
    <phoneticPr fontId="19"/>
  </si>
  <si>
    <t>牛久市医師会学術講演会（WEB講習会）</t>
    <phoneticPr fontId="19"/>
  </si>
  <si>
    <t>心不全地域連携研修会（WEB講習会）</t>
    <phoneticPr fontId="19"/>
  </si>
  <si>
    <t>ファイザーメディカルサイエンス・コミュニケーションチーム骨・免疫学分野部長､医師､医学博士</t>
    <phoneticPr fontId="19"/>
  </si>
  <si>
    <t xml:space="preserve">水戸済生会総合病院循環器内科主任部長  </t>
    <phoneticPr fontId="19"/>
  </si>
  <si>
    <t>医局秘書　川崎かおり</t>
    <phoneticPr fontId="19"/>
  </si>
  <si>
    <t>慢性腎臓病を背影に徐脈性不整脈、顎骨壊死、小脳梗塞を来した一例</t>
    <phoneticPr fontId="19"/>
  </si>
  <si>
    <t>ＤＫＤ、その二つの顔とは</t>
    <phoneticPr fontId="19"/>
  </si>
  <si>
    <t>東大和病院糖尿病・内分泌内科センター長</t>
    <phoneticPr fontId="19"/>
  </si>
  <si>
    <t>茨城県西部医療機構茨城県西部メディカルセンター循環器内科医長</t>
    <phoneticPr fontId="19"/>
  </si>
  <si>
    <t xml:space="preserve">茨城県立こども病院小児脳神経外科部長 </t>
    <phoneticPr fontId="19"/>
  </si>
  <si>
    <t>杏林製薬茨城営業所　三日田かほり</t>
    <phoneticPr fontId="19"/>
  </si>
  <si>
    <t>アレクシオンファーマ合同会社心疾患事業本部東日本営業部　宮川剛</t>
    <phoneticPr fontId="19"/>
  </si>
  <si>
    <t>女性の職場における健康管理についての事例検討</t>
    <rPh sb="0" eb="2">
      <t>ジョセイ</t>
    </rPh>
    <rPh sb="3" eb="5">
      <t>ショクバ</t>
    </rPh>
    <rPh sb="9" eb="13">
      <t>ケンコウカンリ</t>
    </rPh>
    <rPh sb="18" eb="22">
      <t>ジレイケントウ</t>
    </rPh>
    <phoneticPr fontId="1"/>
  </si>
  <si>
    <t>労働安全コンサルタント、労働衛生コンサルタント、薬剤師</t>
  </si>
  <si>
    <t>茨城産業保健総合支援センター産業医研修会【生涯専門2単位】</t>
    <rPh sb="23" eb="25">
      <t>センモン</t>
    </rPh>
    <phoneticPr fontId="19"/>
  </si>
  <si>
    <t>茨城産業保健総合支援センター産業医研修会【生涯実地1単位】【生涯専門1単位】</t>
    <rPh sb="23" eb="25">
      <t>ジッチ</t>
    </rPh>
    <rPh sb="32" eb="34">
      <t>センモン</t>
    </rPh>
    <phoneticPr fontId="19"/>
  </si>
  <si>
    <t>日本製鉄(株)東日本製鉄所鹿島地区産業医</t>
  </si>
  <si>
    <t>職域・スポーツ現場における救急蘇生法教育の実際について</t>
  </si>
  <si>
    <t>筑波メディカルセンター病院長</t>
  </si>
  <si>
    <t>茨城産業保健総合支援センター産業医研修会【生涯実地または基礎実地3.5単位】</t>
    <rPh sb="23" eb="25">
      <t>ジッチ</t>
    </rPh>
    <rPh sb="28" eb="32">
      <t>キソジッチ</t>
    </rPh>
    <phoneticPr fontId="19"/>
  </si>
  <si>
    <t>作業環境改善の方法</t>
    <rPh sb="0" eb="6">
      <t>サギョウカンキョウカイゼン</t>
    </rPh>
    <rPh sb="7" eb="9">
      <t>ホウホウ</t>
    </rPh>
    <phoneticPr fontId="1"/>
  </si>
  <si>
    <t>産業保健相談員、筑波労働コンサルタント事務所長、元（株）三菱化学アナリテック分析事業部環境分析センター長</t>
  </si>
  <si>
    <t>片倉薫</t>
    <phoneticPr fontId="19"/>
  </si>
  <si>
    <t>小幡谷悠人、土田勇気/金野直言/千葉滋/大谷明夫</t>
    <phoneticPr fontId="19"/>
  </si>
  <si>
    <t>山内孝海、川並響/金野直言/大谷明夫</t>
    <phoneticPr fontId="19"/>
  </si>
  <si>
    <t>ノボ ノルディスクファーマ茨城エリア　田代直之</t>
    <phoneticPr fontId="19"/>
  </si>
  <si>
    <t>地域包括支援センターうらら主幹、社会福祉士</t>
    <phoneticPr fontId="19"/>
  </si>
  <si>
    <t>つくばみらい遠藤レディースクリニック顧問</t>
    <phoneticPr fontId="19"/>
  </si>
  <si>
    <t>働き方改革の産業保健への影響について</t>
    <rPh sb="0" eb="1">
      <t>ハタラ</t>
    </rPh>
    <rPh sb="2" eb="5">
      <t>カタカイカク</t>
    </rPh>
    <rPh sb="6" eb="10">
      <t>サンギョウホケン</t>
    </rPh>
    <rPh sb="12" eb="14">
      <t>エイキョウ</t>
    </rPh>
    <phoneticPr fontId="2"/>
  </si>
  <si>
    <t>野口社会保険労務士事務所所長、野口労働衛生コンサルタント事務所所長</t>
    <rPh sb="0" eb="2">
      <t>ノグチ</t>
    </rPh>
    <rPh sb="2" eb="6">
      <t>シャカイホケン</t>
    </rPh>
    <rPh sb="6" eb="9">
      <t>ロウムシ</t>
    </rPh>
    <rPh sb="9" eb="14">
      <t>ジムショショチョウ</t>
    </rPh>
    <rPh sb="15" eb="17">
      <t>ノグチ</t>
    </rPh>
    <rPh sb="17" eb="21">
      <t>ロウドウエイセイ</t>
    </rPh>
    <rPh sb="28" eb="33">
      <t>ジムショショチョウ</t>
    </rPh>
    <phoneticPr fontId="2"/>
  </si>
  <si>
    <t>龍ケ崎済生会病院総合健診センター</t>
    <phoneticPr fontId="19"/>
  </si>
  <si>
    <t>河野元嗣</t>
    <phoneticPr fontId="19"/>
  </si>
  <si>
    <t>日本ベーリンガーインゲルハイムつくば営業所　平井里司</t>
    <phoneticPr fontId="19"/>
  </si>
  <si>
    <t>真壁医師会学術講演会第363回筑西支部研修会（WEB講習会）</t>
  </si>
  <si>
    <t>岩崎芳明</t>
    <phoneticPr fontId="19"/>
  </si>
  <si>
    <t>第104回コモンディジーズ研究会「当院における発熱診療の実際」（Web講習会）</t>
  </si>
  <si>
    <t>070-1591-4922</t>
  </si>
  <si>
    <t xml:space="preserve">080-2183-8900   </t>
  </si>
  <si>
    <t>070-2268-0951</t>
  </si>
  <si>
    <t>東京医科大学茨城医療センター総合診療科教授/筑波メディカルセンター病院医事外来二課係長/総合病院土浦協同病院ER看護師長/取手北相馬医師会夜間休日診療所代表/日立市消防本部南部消防署係長/子育てネットワークままもり代表理事/茨城県救急電話相談#7119・#8000コールセンター</t>
  </si>
  <si>
    <t>0120-106-398</t>
  </si>
  <si>
    <t xml:space="preserve">070-8816-6814    </t>
  </si>
  <si>
    <t>心肺停止後にコントロールに難渋した敗血症の1例</t>
  </si>
  <si>
    <t xml:space="preserve">029-226-7218   </t>
  </si>
  <si>
    <t>GLP-1受容体作動薬への期待〜血糖および心腎イベントへの影響について〜</t>
  </si>
  <si>
    <t>ひたちなか市大平1-22-1</t>
  </si>
  <si>
    <t>029-241-1130</t>
  </si>
  <si>
    <t>COVID-19の日本における現状と今求められる対応　～患者選択の重要性と意味のある抗ウイルス薬の選択とは～</t>
  </si>
  <si>
    <t>龍ケ崎済生会病院第217回地域連携カンファランス（WEB講習会）</t>
  </si>
  <si>
    <t>1ヵ月の経過で両下肢の筋力低下が出現、増悪した症例</t>
  </si>
  <si>
    <t>結城市国府町1-1-1</t>
  </si>
  <si>
    <t>大塚製薬つくば出張所医薬1課　渡邊孝行</t>
  </si>
  <si>
    <t>080-5620-4713</t>
  </si>
  <si>
    <t>029ー221ー7988</t>
  </si>
  <si>
    <t>029-823-7930</t>
  </si>
  <si>
    <t>第392回臨床研究会</t>
  </si>
  <si>
    <t>0280-97-3000</t>
  </si>
  <si>
    <t>2階クリスタルA</t>
  </si>
  <si>
    <t>田辺三菱製薬第2リージョン部第2営業グループ　戸崎快登</t>
  </si>
  <si>
    <t>2階教室</t>
    <rPh sb="1" eb="2">
      <t>カイ</t>
    </rPh>
    <phoneticPr fontId="19"/>
  </si>
  <si>
    <t>080-7229-3630</t>
  </si>
  <si>
    <t>2階アイグナーホールⅡ</t>
  </si>
  <si>
    <t>第265回水戸チェストカンファレンス（WEB講習会）</t>
  </si>
  <si>
    <t>090-3286-0675</t>
  </si>
  <si>
    <t>高血圧管理・治療ガイドライン2025の要点と実践</t>
  </si>
  <si>
    <t>第368回つくば医療福祉事例検討会（WEB講習会）</t>
  </si>
  <si>
    <t>3階会議室</t>
  </si>
  <si>
    <t>405号室</t>
  </si>
  <si>
    <t>070-6444-7054</t>
  </si>
  <si>
    <t xml:space="preserve">4階大会議室 </t>
  </si>
  <si>
    <t>090-7596-0777</t>
  </si>
  <si>
    <t>令和7年度第5回在宅ケア事例検討会</t>
  </si>
  <si>
    <t>三水会9月定例会（WEB講習会）</t>
  </si>
  <si>
    <t>結城市医師会学術講演会（WEB講習会）</t>
    <rPh sb="15" eb="18">
      <t>コウシュウカイ</t>
    </rPh>
    <phoneticPr fontId="19"/>
  </si>
  <si>
    <t>第24回県央小児救急医療研究会（WEB講習会）</t>
    <rPh sb="19" eb="22">
      <t>コウシュウカイ</t>
    </rPh>
    <phoneticPr fontId="19"/>
  </si>
  <si>
    <t>心アミロイドーシス診療セミナー（WEB講習会）</t>
    <rPh sb="19" eb="22">
      <t>コウシュウカイ</t>
    </rPh>
    <phoneticPr fontId="19"/>
  </si>
  <si>
    <t>バイエル薬品腎・代謝領域茨城福島営業所　上野侑子</t>
    <phoneticPr fontId="19"/>
  </si>
  <si>
    <t>筑波メディカルセンターヘリポート棟</t>
    <phoneticPr fontId="19"/>
  </si>
  <si>
    <t>真壁医師会学術講演会～COVID-19Internet Lecture～（WEB講習会）</t>
    <rPh sb="40" eb="43">
      <t>コウシュウカイ</t>
    </rPh>
    <phoneticPr fontId="19"/>
  </si>
  <si>
    <t>友愛記念病院対面＆Ｗｅｂ地域医療連携カンファレンス（WEB講習会）</t>
    <phoneticPr fontId="19"/>
  </si>
  <si>
    <t>取手市野々井1926</t>
    <rPh sb="3" eb="4">
      <t>ノ</t>
    </rPh>
    <rPh sb="5" eb="6">
      <t>イ</t>
    </rPh>
    <phoneticPr fontId="19"/>
  </si>
  <si>
    <t>ワクチン最新情報2025、世代別のワクチン戦略</t>
    <rPh sb="4" eb="8">
      <t>サイシンジョウホウ</t>
    </rPh>
    <rPh sb="13" eb="16">
      <t>セダイベツ</t>
    </rPh>
    <rPh sb="21" eb="23">
      <t>センリャク</t>
    </rPh>
    <phoneticPr fontId="19"/>
  </si>
  <si>
    <t>茨城県立こども病院名誉院長</t>
    <phoneticPr fontId="19"/>
  </si>
  <si>
    <t>ノバルティスファーマ茨城第一営業所　仲尾敏彦</t>
    <phoneticPr fontId="19"/>
  </si>
  <si>
    <t>029-305-8811</t>
    <phoneticPr fontId="19"/>
  </si>
  <si>
    <t>川口美亜</t>
    <rPh sb="0" eb="2">
      <t>カワグチ</t>
    </rPh>
    <rPh sb="2" eb="4">
      <t>ミア</t>
    </rPh>
    <phoneticPr fontId="19"/>
  </si>
  <si>
    <t>茨城県糖尿病登録医更新研修会（WEB講習会）</t>
  </si>
  <si>
    <t>茨城県糖尿病登録医更新研修会（WEB講習会）</t>
    <phoneticPr fontId="19"/>
  </si>
  <si>
    <t>バイエル薬品腎・代謝領域茨城福島営業所　上野侑子</t>
  </si>
  <si>
    <t>糖尿病性腎臓病の治療戦略〜MRAを含めて〜</t>
  </si>
  <si>
    <t>自治医科大学内科学講座腎臓内科学部門准教授</t>
  </si>
  <si>
    <t>平井啓之</t>
  </si>
  <si>
    <t>慢性疾患・複合疾患の管理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</si>
</sst>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aaa\)\ h:mm"/>
    <numFmt numFmtId="177" formatCode="&quot;～&quot;h:mm"/>
    <numFmt numFmtId="178" formatCode="m/d\(aaa\)"/>
    <numFmt numFmtId="179" formatCode="\ h:mm"/>
  </numFmts>
  <fonts count="45"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color theme="1"/>
      <name val="游ゴシック"/>
      <family val="2"/>
      <charset val="128"/>
      <scheme val="minor"/>
    </font>
    <font>
      <b/>
      <sz val="36"/>
      <name val="HG丸ｺﾞｼｯｸM-PRO"/>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7"/>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1" fillId="0" borderId="0">
      <alignment vertical="center"/>
    </xf>
    <xf numFmtId="38" fontId="2" fillId="0" borderId="0" applyFont="0" applyFill="0" applyBorder="0" applyAlignment="0" applyProtection="0">
      <alignment vertical="center"/>
    </xf>
    <xf numFmtId="0" fontId="28" fillId="0" borderId="0"/>
    <xf numFmtId="0" fontId="37" fillId="6" borderId="4" applyNumberFormat="0" applyAlignment="0" applyProtection="0">
      <alignment vertical="center"/>
    </xf>
    <xf numFmtId="0" fontId="32" fillId="2" borderId="0" applyNumberFormat="0" applyBorder="0" applyAlignment="0" applyProtection="0">
      <alignment vertical="center"/>
    </xf>
    <xf numFmtId="0" fontId="31" fillId="0" borderId="3" applyNumberFormat="0" applyFill="0" applyAlignment="0" applyProtection="0">
      <alignment vertical="center"/>
    </xf>
    <xf numFmtId="0" fontId="43" fillId="9" borderId="0" applyNumberFormat="0" applyBorder="0" applyAlignment="0" applyProtection="0">
      <alignment vertical="center"/>
    </xf>
    <xf numFmtId="0" fontId="1" fillId="8" borderId="8" applyNumberFormat="0" applyFont="0" applyAlignment="0" applyProtection="0">
      <alignment vertical="center"/>
    </xf>
    <xf numFmtId="0" fontId="30" fillId="0" borderId="2" applyNumberFormat="0" applyFill="0" applyAlignment="0" applyProtection="0">
      <alignment vertical="center"/>
    </xf>
    <xf numFmtId="0" fontId="39" fillId="7" borderId="7" applyNumberFormat="0" applyAlignment="0" applyProtection="0">
      <alignment vertical="center"/>
    </xf>
    <xf numFmtId="0" fontId="33" fillId="3" borderId="0" applyNumberFormat="0" applyBorder="0" applyAlignment="0" applyProtection="0">
      <alignment vertical="center"/>
    </xf>
    <xf numFmtId="0" fontId="36" fillId="6" borderId="5" applyNumberFormat="0" applyAlignment="0" applyProtection="0">
      <alignment vertical="center"/>
    </xf>
    <xf numFmtId="0" fontId="34" fillId="4" borderId="0" applyNumberFormat="0" applyBorder="0" applyAlignment="0" applyProtection="0">
      <alignment vertical="center"/>
    </xf>
    <xf numFmtId="0" fontId="1" fillId="10" borderId="0" applyNumberFormat="0" applyBorder="0" applyAlignment="0" applyProtection="0">
      <alignment vertical="center"/>
    </xf>
    <xf numFmtId="0" fontId="42" fillId="0" borderId="9" applyNumberFormat="0" applyFill="0" applyAlignment="0" applyProtection="0">
      <alignment vertical="center"/>
    </xf>
    <xf numFmtId="0" fontId="43" fillId="17" borderId="0" applyNumberFormat="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5" borderId="4" applyNumberFormat="0" applyAlignment="0" applyProtection="0">
      <alignment vertical="center"/>
    </xf>
    <xf numFmtId="0" fontId="1" fillId="22" borderId="0" applyNumberFormat="0" applyBorder="0" applyAlignment="0" applyProtection="0">
      <alignment vertical="center"/>
    </xf>
    <xf numFmtId="0" fontId="38" fillId="0" borderId="6" applyNumberFormat="0" applyFill="0" applyAlignment="0" applyProtection="0">
      <alignment vertical="center"/>
    </xf>
    <xf numFmtId="0" fontId="1" fillId="19" borderId="0" applyNumberFormat="0" applyBorder="0" applyAlignment="0" applyProtection="0">
      <alignment vertical="center"/>
    </xf>
    <xf numFmtId="0" fontId="1" fillId="32" borderId="0" applyNumberFormat="0" applyBorder="0" applyAlignment="0" applyProtection="0">
      <alignment vertical="center"/>
    </xf>
    <xf numFmtId="0" fontId="1" fillId="28" borderId="0" applyNumberFormat="0" applyBorder="0" applyAlignment="0" applyProtection="0">
      <alignment vertical="center"/>
    </xf>
    <xf numFmtId="0" fontId="29" fillId="0" borderId="1" applyNumberFormat="0" applyFill="0" applyAlignment="0" applyProtection="0">
      <alignment vertical="center"/>
    </xf>
    <xf numFmtId="0" fontId="43" fillId="25"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31" borderId="0" applyNumberFormat="0" applyBorder="0" applyAlignment="0" applyProtection="0">
      <alignment vertical="center"/>
    </xf>
    <xf numFmtId="0" fontId="43" fillId="21" borderId="0" applyNumberFormat="0" applyBorder="0" applyAlignment="0" applyProtection="0">
      <alignment vertical="center"/>
    </xf>
    <xf numFmtId="0" fontId="1" fillId="16" borderId="0" applyNumberFormat="0" applyBorder="0" applyAlignment="0" applyProtection="0">
      <alignment vertical="center"/>
    </xf>
    <xf numFmtId="0" fontId="1" fillId="24" borderId="0" applyNumberFormat="0" applyBorder="0" applyAlignment="0" applyProtection="0">
      <alignment vertical="center"/>
    </xf>
    <xf numFmtId="0" fontId="43" fillId="1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30" borderId="0" applyNumberFormat="0" applyBorder="0" applyAlignment="0" applyProtection="0">
      <alignment vertical="center"/>
    </xf>
    <xf numFmtId="0" fontId="1" fillId="20" borderId="0" applyNumberFormat="0" applyBorder="0" applyAlignment="0" applyProtection="0">
      <alignment vertical="center"/>
    </xf>
    <xf numFmtId="0" fontId="43" fillId="29" borderId="0" applyNumberFormat="0" applyBorder="0" applyAlignment="0" applyProtection="0">
      <alignment vertical="center"/>
    </xf>
    <xf numFmtId="0" fontId="1" fillId="12" borderId="0" applyNumberFormat="0" applyBorder="0" applyAlignment="0" applyProtection="0">
      <alignment vertical="center"/>
    </xf>
    <xf numFmtId="0" fontId="1" fillId="26"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0" fillId="0" borderId="0" applyNumberFormat="0" applyFill="0" applyBorder="0" applyAlignment="0" applyProtection="0">
      <alignment vertical="center"/>
    </xf>
    <xf numFmtId="0" fontId="1" fillId="11" borderId="0" applyNumberFormat="0" applyBorder="0" applyAlignment="0" applyProtection="0">
      <alignment vertical="center"/>
    </xf>
  </cellStyleXfs>
  <cellXfs count="95">
    <xf numFmtId="0" fontId="0" fillId="0" borderId="0" xfId="0">
      <alignment vertical="center"/>
    </xf>
    <xf numFmtId="0" fontId="22" fillId="0" borderId="0" xfId="0" applyFont="1" applyAlignment="1">
      <alignment horizontal="left" vertical="center"/>
    </xf>
    <xf numFmtId="0" fontId="24" fillId="0" borderId="0" xfId="0" applyFont="1">
      <alignment vertical="center"/>
    </xf>
    <xf numFmtId="0" fontId="24" fillId="0" borderId="0" xfId="0" applyFont="1" applyAlignment="1">
      <alignment vertical="center" wrapText="1"/>
    </xf>
    <xf numFmtId="0" fontId="25" fillId="0" borderId="0" xfId="0" applyFont="1">
      <alignment vertical="center"/>
    </xf>
    <xf numFmtId="0" fontId="25" fillId="33" borderId="14" xfId="0" applyFont="1" applyFill="1" applyBorder="1" applyAlignment="1">
      <alignment vertical="center" wrapText="1"/>
    </xf>
    <xf numFmtId="0" fontId="25" fillId="33" borderId="15" xfId="0" applyFont="1" applyFill="1" applyBorder="1" applyAlignment="1">
      <alignment vertical="center" wrapText="1"/>
    </xf>
    <xf numFmtId="0" fontId="25" fillId="33" borderId="15" xfId="0" applyFont="1" applyFill="1" applyBorder="1" applyAlignment="1">
      <alignment horizontal="center" vertical="center" wrapText="1"/>
    </xf>
    <xf numFmtId="0" fontId="25" fillId="33" borderId="15" xfId="0" applyFont="1" applyFill="1" applyBorder="1" applyAlignment="1">
      <alignment horizontal="center" vertical="center" shrinkToFit="1"/>
    </xf>
    <xf numFmtId="0" fontId="24" fillId="0" borderId="14" xfId="0" applyFont="1" applyBorder="1" applyAlignment="1">
      <alignment vertical="center" wrapText="1"/>
    </xf>
    <xf numFmtId="0" fontId="25" fillId="0" borderId="15" xfId="0" applyFont="1" applyBorder="1">
      <alignment vertical="center"/>
    </xf>
    <xf numFmtId="0" fontId="25" fillId="0" borderId="13" xfId="0" applyFont="1" applyBorder="1">
      <alignment vertical="center"/>
    </xf>
    <xf numFmtId="0" fontId="25" fillId="0" borderId="0" xfId="0" applyFont="1" applyAlignment="1">
      <alignment vertical="center" wrapText="1"/>
    </xf>
    <xf numFmtId="0" fontId="25" fillId="0" borderId="13" xfId="0" applyFont="1" applyBorder="1" applyAlignment="1">
      <alignment vertical="center" wrapText="1"/>
    </xf>
    <xf numFmtId="0" fontId="25" fillId="0" borderId="15" xfId="0" applyFont="1" applyBorder="1" applyAlignment="1">
      <alignment vertical="center" wrapText="1"/>
    </xf>
    <xf numFmtId="0" fontId="25" fillId="33" borderId="0" xfId="0" applyFont="1" applyFill="1">
      <alignment vertical="center"/>
    </xf>
    <xf numFmtId="0" fontId="25" fillId="34" borderId="0" xfId="0" applyFont="1" applyFill="1">
      <alignment vertical="center"/>
    </xf>
    <xf numFmtId="38" fontId="26" fillId="33" borderId="15" xfId="43" applyFont="1" applyFill="1" applyBorder="1" applyAlignment="1">
      <alignment horizontal="center" vertical="center" wrapText="1"/>
    </xf>
    <xf numFmtId="0" fontId="25" fillId="33" borderId="13" xfId="0" applyFont="1" applyFill="1" applyBorder="1">
      <alignment vertical="center"/>
    </xf>
    <xf numFmtId="0" fontId="25" fillId="33" borderId="15" xfId="0" applyFont="1" applyFill="1" applyBorder="1">
      <alignment vertical="center"/>
    </xf>
    <xf numFmtId="176" fontId="25" fillId="0" borderId="0" xfId="0" applyNumberFormat="1" applyFont="1" applyAlignment="1">
      <alignment vertical="center" wrapText="1"/>
    </xf>
    <xf numFmtId="177" fontId="25" fillId="0" borderId="0" xfId="0" applyNumberFormat="1" applyFont="1" applyAlignment="1">
      <alignment horizontal="left" vertical="center" wrapText="1"/>
    </xf>
    <xf numFmtId="177" fontId="25" fillId="33" borderId="15" xfId="0" applyNumberFormat="1" applyFont="1" applyFill="1" applyBorder="1" applyAlignment="1">
      <alignment horizontal="left" vertical="center" wrapText="1"/>
    </xf>
    <xf numFmtId="177" fontId="25" fillId="0" borderId="13" xfId="0" applyNumberFormat="1" applyFont="1" applyBorder="1" applyAlignment="1">
      <alignment horizontal="left" vertical="center" wrapText="1"/>
    </xf>
    <xf numFmtId="177" fontId="25" fillId="0" borderId="15" xfId="0" applyNumberFormat="1" applyFont="1" applyBorder="1" applyAlignment="1">
      <alignment horizontal="left" vertical="center" wrapText="1"/>
    </xf>
    <xf numFmtId="0" fontId="25" fillId="0" borderId="0" xfId="0" applyFont="1" applyAlignment="1">
      <alignment horizontal="center" vertical="center"/>
    </xf>
    <xf numFmtId="38" fontId="25" fillId="0" borderId="0" xfId="43" applyFont="1" applyBorder="1" applyAlignment="1">
      <alignment horizontal="center" vertical="center"/>
    </xf>
    <xf numFmtId="0" fontId="25" fillId="0" borderId="15" xfId="0" applyFont="1" applyBorder="1" applyAlignment="1">
      <alignment horizontal="center" vertical="center"/>
    </xf>
    <xf numFmtId="0" fontId="25" fillId="0" borderId="13" xfId="0" applyFont="1" applyBorder="1" applyAlignment="1">
      <alignment horizontal="center" vertical="center"/>
    </xf>
    <xf numFmtId="38" fontId="25" fillId="0" borderId="0" xfId="43" applyFont="1" applyBorder="1" applyAlignment="1">
      <alignment vertical="center" shrinkToFit="1"/>
    </xf>
    <xf numFmtId="38" fontId="25" fillId="0" borderId="13" xfId="43" applyFont="1" applyBorder="1" applyAlignment="1">
      <alignment vertical="center" shrinkToFit="1"/>
    </xf>
    <xf numFmtId="38" fontId="25" fillId="0" borderId="15" xfId="43" applyFont="1" applyBorder="1" applyAlignment="1">
      <alignment vertical="center" shrinkToFit="1"/>
    </xf>
    <xf numFmtId="0" fontId="25" fillId="34" borderId="13" xfId="0" applyFont="1" applyFill="1" applyBorder="1">
      <alignment vertical="center"/>
    </xf>
    <xf numFmtId="177" fontId="25" fillId="0" borderId="11" xfId="0" applyNumberFormat="1" applyFont="1" applyBorder="1" applyAlignment="1">
      <alignment horizontal="left" vertical="center" wrapText="1"/>
    </xf>
    <xf numFmtId="0" fontId="25" fillId="0" borderId="11" xfId="0" applyFont="1" applyBorder="1" applyAlignment="1">
      <alignment vertical="center" wrapText="1"/>
    </xf>
    <xf numFmtId="38" fontId="25" fillId="0" borderId="11" xfId="43" applyFont="1" applyBorder="1" applyAlignment="1">
      <alignment vertical="center" shrinkToFit="1"/>
    </xf>
    <xf numFmtId="0" fontId="25" fillId="0" borderId="11" xfId="0" applyFont="1" applyBorder="1" applyAlignment="1">
      <alignment horizontal="center" vertical="center"/>
    </xf>
    <xf numFmtId="0" fontId="25" fillId="0" borderId="11" xfId="0" applyFont="1" applyBorder="1">
      <alignment vertical="center"/>
    </xf>
    <xf numFmtId="0" fontId="25" fillId="33" borderId="11" xfId="0" applyFont="1" applyFill="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20" xfId="0" applyFont="1" applyBorder="1">
      <alignment vertical="center"/>
    </xf>
    <xf numFmtId="0" fontId="27" fillId="33" borderId="20" xfId="0" applyFont="1" applyFill="1" applyBorder="1" applyAlignment="1">
      <alignment horizontal="center" vertical="center" wrapText="1" shrinkToFit="1"/>
    </xf>
    <xf numFmtId="178" fontId="25" fillId="0" borderId="11" xfId="0" applyNumberFormat="1" applyFont="1" applyBorder="1" applyAlignment="1">
      <alignment vertical="center" wrapText="1"/>
    </xf>
    <xf numFmtId="179" fontId="25" fillId="0" borderId="11" xfId="0" applyNumberFormat="1" applyFont="1" applyBorder="1" applyAlignment="1">
      <alignment vertical="center" wrapText="1"/>
    </xf>
    <xf numFmtId="0" fontId="25" fillId="35" borderId="15" xfId="0" applyFont="1" applyFill="1" applyBorder="1" applyAlignment="1">
      <alignment horizontal="center" vertical="center" shrinkToFit="1"/>
    </xf>
    <xf numFmtId="0" fontId="25" fillId="35" borderId="11" xfId="0" applyFont="1" applyFill="1" applyBorder="1">
      <alignment vertical="center"/>
    </xf>
    <xf numFmtId="0" fontId="25" fillId="35" borderId="13" xfId="0" applyFont="1" applyFill="1" applyBorder="1">
      <alignment vertical="center"/>
    </xf>
    <xf numFmtId="0" fontId="25" fillId="35" borderId="15" xfId="0" applyFont="1" applyFill="1" applyBorder="1">
      <alignment vertical="center"/>
    </xf>
    <xf numFmtId="0" fontId="25" fillId="35" borderId="0" xfId="0" applyFont="1" applyFill="1">
      <alignment vertical="center"/>
    </xf>
    <xf numFmtId="178" fontId="25" fillId="33" borderId="15" xfId="0" applyNumberFormat="1" applyFont="1" applyFill="1" applyBorder="1" applyAlignment="1">
      <alignment horizontal="center" vertical="center" wrapText="1"/>
    </xf>
    <xf numFmtId="178" fontId="24" fillId="0" borderId="15" xfId="0" applyNumberFormat="1" applyFont="1" applyBorder="1" applyAlignment="1">
      <alignment vertical="center" wrapText="1"/>
    </xf>
    <xf numFmtId="179" fontId="25" fillId="33" borderId="15" xfId="0" applyNumberFormat="1" applyFont="1" applyFill="1" applyBorder="1" applyAlignment="1">
      <alignment horizontal="center" vertical="center" wrapText="1"/>
    </xf>
    <xf numFmtId="179" fontId="25" fillId="0" borderId="13" xfId="0" applyNumberFormat="1" applyFont="1" applyBorder="1" applyAlignment="1">
      <alignment vertical="center" wrapText="1"/>
    </xf>
    <xf numFmtId="179" fontId="25" fillId="0" borderId="15" xfId="0" applyNumberFormat="1" applyFont="1" applyBorder="1" applyAlignment="1">
      <alignment vertical="center" wrapText="1"/>
    </xf>
    <xf numFmtId="179" fontId="25" fillId="0" borderId="0" xfId="0" applyNumberFormat="1" applyFont="1" applyAlignment="1">
      <alignment vertical="center" wrapText="1"/>
    </xf>
    <xf numFmtId="178" fontId="25" fillId="36" borderId="11" xfId="0" applyNumberFormat="1" applyFont="1" applyFill="1" applyBorder="1" applyAlignment="1">
      <alignment vertical="center" wrapText="1"/>
    </xf>
    <xf numFmtId="179" fontId="25" fillId="36" borderId="11" xfId="0" applyNumberFormat="1" applyFont="1" applyFill="1" applyBorder="1" applyAlignment="1">
      <alignment vertical="center" wrapText="1"/>
    </xf>
    <xf numFmtId="177" fontId="25" fillId="36" borderId="11" xfId="0" applyNumberFormat="1" applyFont="1" applyFill="1" applyBorder="1" applyAlignment="1">
      <alignment horizontal="left" vertical="center" wrapText="1"/>
    </xf>
    <xf numFmtId="0" fontId="25" fillId="36" borderId="11" xfId="0" applyFont="1" applyFill="1" applyBorder="1" applyAlignment="1">
      <alignment vertical="center" wrapText="1"/>
    </xf>
    <xf numFmtId="38" fontId="25" fillId="36" borderId="11" xfId="43" applyFont="1" applyFill="1" applyBorder="1" applyAlignment="1">
      <alignment vertical="center" shrinkToFit="1"/>
    </xf>
    <xf numFmtId="0" fontId="25" fillId="36" borderId="11" xfId="0" applyFont="1" applyFill="1" applyBorder="1" applyAlignment="1">
      <alignment horizontal="center" vertical="center"/>
    </xf>
    <xf numFmtId="0" fontId="25" fillId="36" borderId="11" xfId="0" applyFont="1" applyFill="1" applyBorder="1">
      <alignment vertical="center"/>
    </xf>
    <xf numFmtId="0" fontId="25" fillId="36" borderId="18" xfId="0" applyFont="1" applyFill="1" applyBorder="1">
      <alignment vertical="center"/>
    </xf>
    <xf numFmtId="179" fontId="25" fillId="36" borderId="0" xfId="0" applyNumberFormat="1" applyFont="1" applyFill="1" applyAlignment="1">
      <alignment vertical="center" wrapText="1"/>
    </xf>
    <xf numFmtId="177" fontId="25" fillId="36" borderId="0" xfId="0" applyNumberFormat="1" applyFont="1" applyFill="1" applyAlignment="1">
      <alignment horizontal="left" vertical="center" wrapText="1"/>
    </xf>
    <xf numFmtId="0" fontId="25" fillId="36" borderId="0" xfId="0" applyFont="1" applyFill="1" applyAlignment="1">
      <alignment vertical="center" wrapText="1"/>
    </xf>
    <xf numFmtId="38" fontId="25" fillId="36" borderId="0" xfId="43" applyFont="1" applyFill="1" applyBorder="1" applyAlignment="1">
      <alignment vertical="center" shrinkToFit="1"/>
    </xf>
    <xf numFmtId="0" fontId="25" fillId="36" borderId="0" xfId="0" applyFont="1" applyFill="1" applyAlignment="1">
      <alignment horizontal="center" vertical="center"/>
    </xf>
    <xf numFmtId="0" fontId="25" fillId="36" borderId="0" xfId="0" applyFont="1" applyFill="1">
      <alignment vertical="center"/>
    </xf>
    <xf numFmtId="0" fontId="25" fillId="36" borderId="17" xfId="0" applyFont="1" applyFill="1" applyBorder="1">
      <alignment vertical="center"/>
    </xf>
    <xf numFmtId="38" fontId="25" fillId="0" borderId="11" xfId="43" applyFont="1" applyBorder="1" applyAlignment="1">
      <alignment vertical="center" wrapText="1" shrinkToFit="1"/>
    </xf>
    <xf numFmtId="38" fontId="25" fillId="0" borderId="15" xfId="43" applyFont="1" applyBorder="1" applyAlignment="1">
      <alignment vertical="center" wrapText="1" shrinkToFit="1"/>
    </xf>
    <xf numFmtId="38" fontId="25" fillId="0" borderId="0" xfId="43" applyFont="1" applyBorder="1" applyAlignment="1">
      <alignment vertical="center" wrapText="1" shrinkToFit="1"/>
    </xf>
    <xf numFmtId="20" fontId="25" fillId="0" borderId="0" xfId="0" applyNumberFormat="1" applyFont="1" applyAlignment="1">
      <alignment vertical="center" wrapText="1"/>
    </xf>
    <xf numFmtId="38" fontId="25" fillId="33" borderId="15" xfId="43" applyFont="1" applyFill="1" applyBorder="1" applyAlignment="1">
      <alignment horizontal="center" vertical="center" wrapText="1"/>
    </xf>
    <xf numFmtId="0" fontId="25" fillId="33" borderId="20" xfId="0" applyFont="1" applyFill="1" applyBorder="1" applyAlignment="1">
      <alignment horizontal="center" vertical="center" wrapText="1" shrinkToFit="1"/>
    </xf>
    <xf numFmtId="178" fontId="25" fillId="36" borderId="0" xfId="0" applyNumberFormat="1" applyFont="1" applyFill="1" applyAlignment="1">
      <alignment vertical="center" wrapText="1"/>
    </xf>
    <xf numFmtId="178" fontId="25" fillId="0" borderId="15" xfId="0" applyNumberFormat="1" applyFont="1" applyBorder="1" applyAlignment="1">
      <alignment vertical="center" wrapText="1"/>
    </xf>
    <xf numFmtId="178" fontId="25" fillId="0" borderId="0" xfId="0" applyNumberFormat="1" applyFont="1" applyAlignment="1">
      <alignment vertical="center" wrapText="1"/>
    </xf>
    <xf numFmtId="178" fontId="25" fillId="0" borderId="13" xfId="0" applyNumberFormat="1" applyFont="1" applyBorder="1" applyAlignment="1">
      <alignment vertical="center" wrapText="1"/>
    </xf>
    <xf numFmtId="0" fontId="25" fillId="0" borderId="15" xfId="0" applyFont="1" applyBorder="1" applyAlignment="1">
      <alignment horizontal="left" vertical="center" wrapText="1"/>
    </xf>
    <xf numFmtId="0" fontId="44" fillId="33" borderId="14" xfId="0" applyFont="1" applyFill="1" applyBorder="1" applyAlignment="1">
      <alignment vertical="center" wrapText="1"/>
    </xf>
    <xf numFmtId="0" fontId="44" fillId="36" borderId="10" xfId="0" applyFont="1" applyFill="1" applyBorder="1" applyAlignment="1">
      <alignment vertical="center" wrapText="1"/>
    </xf>
    <xf numFmtId="0" fontId="44" fillId="36" borderId="16" xfId="0" applyFont="1" applyFill="1" applyBorder="1" applyAlignment="1">
      <alignment vertical="center" wrapText="1"/>
    </xf>
    <xf numFmtId="0" fontId="44" fillId="0" borderId="14" xfId="0" applyFont="1" applyBorder="1" applyAlignment="1">
      <alignment vertical="center" wrapText="1"/>
    </xf>
    <xf numFmtId="0" fontId="44" fillId="0" borderId="16" xfId="0" applyFont="1" applyBorder="1" applyAlignment="1">
      <alignment vertical="center" wrapText="1"/>
    </xf>
    <xf numFmtId="0" fontId="44" fillId="0" borderId="10" xfId="0" applyFont="1" applyBorder="1" applyAlignment="1">
      <alignment vertical="center" wrapText="1"/>
    </xf>
    <xf numFmtId="0" fontId="44" fillId="0" borderId="12" xfId="0" applyFont="1" applyBorder="1" applyAlignment="1">
      <alignment vertical="center" wrapText="1"/>
    </xf>
    <xf numFmtId="56" fontId="44" fillId="0" borderId="16" xfId="0" applyNumberFormat="1" applyFont="1" applyBorder="1" applyAlignment="1">
      <alignment vertical="center" wrapText="1"/>
    </xf>
    <xf numFmtId="56" fontId="44" fillId="0" borderId="14" xfId="0" applyNumberFormat="1" applyFont="1" applyBorder="1" applyAlignment="1">
      <alignment vertical="center" wrapText="1"/>
    </xf>
    <xf numFmtId="0" fontId="44" fillId="0" borderId="0" xfId="0" applyFont="1" applyAlignment="1">
      <alignment vertical="center" wrapText="1"/>
    </xf>
    <xf numFmtId="56" fontId="44" fillId="0" borderId="12" xfId="0" applyNumberFormat="1" applyFont="1" applyBorder="1" applyAlignment="1">
      <alignment vertical="center" wrapText="1"/>
    </xf>
    <xf numFmtId="0" fontId="25" fillId="35" borderId="20" xfId="0" applyFont="1" applyFill="1" applyBorder="1">
      <alignment vertical="center"/>
    </xf>
  </cellXfs>
  <cellStyles count="86">
    <cellStyle name="20% - アクセント 1" xfId="19" builtinId="30" customBuiltin="1"/>
    <cellStyle name="20% - アクセント 1 2" xfId="55" xr:uid="{E9FC0625-AE9D-45CE-B08B-931DED51DA11}"/>
    <cellStyle name="20% - アクセント 2" xfId="23" builtinId="34" customBuiltin="1"/>
    <cellStyle name="20% - アクセント 2 2" xfId="68" xr:uid="{8056440C-A7A2-4BB4-B386-766DF074B0F2}"/>
    <cellStyle name="20% - アクセント 3" xfId="27" builtinId="38" customBuiltin="1"/>
    <cellStyle name="20% - アクセント 3 2" xfId="69" xr:uid="{15E805D9-D954-4293-BBFC-B9538873FD9E}"/>
    <cellStyle name="20% - アクセント 4" xfId="31" builtinId="42" customBuiltin="1"/>
    <cellStyle name="20% - アクセント 4 2" xfId="61" xr:uid="{1F419E56-2DF0-4A47-AABD-E4CB1BAEE923}"/>
    <cellStyle name="20% - アクセント 5" xfId="35" builtinId="46" customBuiltin="1"/>
    <cellStyle name="20% - アクセント 5 2" xfId="81" xr:uid="{5E5806DF-99BB-4997-A048-D4A8EA2BA36A}"/>
    <cellStyle name="20% - アクセント 6" xfId="39" builtinId="50" customBuiltin="1"/>
    <cellStyle name="20% - アクセント 6 2" xfId="77" xr:uid="{A3A3C447-61C7-462F-A210-B0777E95432E}"/>
    <cellStyle name="40% - アクセント 1" xfId="20" builtinId="31" customBuiltin="1"/>
    <cellStyle name="40% - アクセント 1 2" xfId="85" xr:uid="{19C466D9-2284-459D-B5F0-C2CCB4AF8611}"/>
    <cellStyle name="40% - アクセント 2" xfId="24" builtinId="35" customBuiltin="1"/>
    <cellStyle name="40% - アクセント 2 2" xfId="82" xr:uid="{C84E90F7-DF7B-4B9F-8F8F-A4E45258468A}"/>
    <cellStyle name="40% - アクセント 3" xfId="28" builtinId="39" customBuiltin="1"/>
    <cellStyle name="40% - アクセント 3 2" xfId="63" xr:uid="{99ECB2EC-D0AB-4103-AD22-18461123C266}"/>
    <cellStyle name="40% - アクセント 4" xfId="32" builtinId="43" customBuiltin="1"/>
    <cellStyle name="40% - アクセント 4 2" xfId="76" xr:uid="{A51A4D6A-3822-455A-8D18-3B8427F2C80D}"/>
    <cellStyle name="40% - アクセント 5" xfId="36" builtinId="47" customBuiltin="1"/>
    <cellStyle name="40% - アクセント 5 2" xfId="75" xr:uid="{59D727ED-1B6F-438E-A6FA-922C9095CFC1}"/>
    <cellStyle name="40% - アクセント 6" xfId="40" builtinId="51" customBuiltin="1"/>
    <cellStyle name="40% - アクセント 6 2" xfId="70" xr:uid="{0B76A718-7D31-4C22-988D-C7E5604C45EE}"/>
    <cellStyle name="60% - アクセント 1" xfId="21" builtinId="32" customBuiltin="1"/>
    <cellStyle name="60% - アクセント 1 2" xfId="80" xr:uid="{FC58ABC1-071B-4348-9750-9FE977418F53}"/>
    <cellStyle name="60% - アクセント 2" xfId="25" builtinId="36" customBuiltin="1"/>
    <cellStyle name="60% - アクセント 2 2" xfId="72" xr:uid="{9485900E-821B-42BE-80C9-EDD25F879F1F}"/>
    <cellStyle name="60% - アクセント 3" xfId="29" builtinId="40" customBuiltin="1"/>
    <cellStyle name="60% - アクセント 3 2" xfId="78" xr:uid="{969AA3DC-1F21-4080-B6F0-DCB24B183DEC}"/>
    <cellStyle name="60% - アクセント 4" xfId="33" builtinId="44" customBuiltin="1"/>
    <cellStyle name="60% - アクセント 4 2" xfId="73" xr:uid="{650D27EC-95B7-42E3-B5A4-6E6D9204866B}"/>
    <cellStyle name="60% - アクセント 5" xfId="37" builtinId="48" customBuiltin="1"/>
    <cellStyle name="60% - アクセント 5 2" xfId="65" xr:uid="{EC86B9DF-A541-4D01-9325-932059B25634}"/>
    <cellStyle name="60% - アクセント 6" xfId="41" builtinId="52" customBuiltin="1"/>
    <cellStyle name="60% - アクセント 6 2" xfId="64" xr:uid="{37422596-3F54-42DA-B049-F4FD6B61E0C9}"/>
    <cellStyle name="アクセント 1" xfId="18" builtinId="29" customBuiltin="1"/>
    <cellStyle name="アクセント 1 2" xfId="48" xr:uid="{CF61E996-EC3B-49CB-8E6E-4446165C267F}"/>
    <cellStyle name="アクセント 2" xfId="22" builtinId="33" customBuiltin="1"/>
    <cellStyle name="アクセント 2 2" xfId="74" xr:uid="{184FD5D2-3115-46DE-96DC-DF20D084DAD4}"/>
    <cellStyle name="アクセント 3" xfId="26" builtinId="37" customBuiltin="1"/>
    <cellStyle name="アクセント 3 2" xfId="57" xr:uid="{9AE951D7-45B5-4C80-99CB-FE1FECE548CC}"/>
    <cellStyle name="アクセント 4" xfId="30" builtinId="41" customBuiltin="1"/>
    <cellStyle name="アクセント 4 2" xfId="71" xr:uid="{308AE5EF-3AB7-43CF-B234-D2862F08289B}"/>
    <cellStyle name="アクセント 5" xfId="34" builtinId="45" customBuiltin="1"/>
    <cellStyle name="アクセント 5 2" xfId="67" xr:uid="{3A4DD54C-518D-4888-8374-EFB7FE500506}"/>
    <cellStyle name="アクセント 6" xfId="38" builtinId="49" customBuiltin="1"/>
    <cellStyle name="アクセント 6 2" xfId="79" xr:uid="{9FDA9C08-45BD-4FA6-8474-55D9819E6BED}"/>
    <cellStyle name="タイトル" xfId="1" builtinId="15" customBuiltin="1"/>
    <cellStyle name="チェック セル" xfId="13" builtinId="23" customBuiltin="1"/>
    <cellStyle name="チェック セル 2" xfId="51" xr:uid="{BDB3199C-4F61-4AB7-8212-E64991ED6EDB}"/>
    <cellStyle name="どちらでもない" xfId="8" builtinId="28" customBuiltin="1"/>
    <cellStyle name="どちらでもない 2" xfId="54" xr:uid="{27F8A87A-8E5B-470C-B79F-2E268008B3AC}"/>
    <cellStyle name="メモ" xfId="15" builtinId="10" customBuiltin="1"/>
    <cellStyle name="メモ 2" xfId="49" xr:uid="{A7962CD6-BFF4-4B49-A48D-D86C2B426157}"/>
    <cellStyle name="リンク セル" xfId="12" builtinId="24" customBuiltin="1"/>
    <cellStyle name="リンク セル 2" xfId="62" xr:uid="{767CD881-26CB-423B-9F3D-F6E0BA5E8E0E}"/>
    <cellStyle name="悪い" xfId="7" builtinId="27" customBuiltin="1"/>
    <cellStyle name="悪い 2" xfId="52" xr:uid="{0E3B3E77-9568-427D-8C35-DB49D7E9DD28}"/>
    <cellStyle name="計算" xfId="11" builtinId="22" customBuiltin="1"/>
    <cellStyle name="計算 2" xfId="45" xr:uid="{B09930AB-4ADA-48C0-98B1-EAC83F0ADD84}"/>
    <cellStyle name="警告文" xfId="14" builtinId="11" customBuiltin="1"/>
    <cellStyle name="警告文 2" xfId="84" xr:uid="{0C7D8831-A43C-43B0-8035-DEC3AFAF83F2}"/>
    <cellStyle name="桁区切り" xfId="43" builtinId="6"/>
    <cellStyle name="見出し 1" xfId="2" builtinId="16" customBuiltin="1"/>
    <cellStyle name="見出し 1 2" xfId="66" xr:uid="{61E93CBD-3543-4BC0-B1BF-CE01C7071C13}"/>
    <cellStyle name="見出し 2" xfId="3" builtinId="17" customBuiltin="1"/>
    <cellStyle name="見出し 2 2" xfId="50" xr:uid="{612B8A92-6CA8-409B-8B4C-6F513E60B86E}"/>
    <cellStyle name="見出し 3" xfId="4" builtinId="18" customBuiltin="1"/>
    <cellStyle name="見出し 3 2" xfId="47" xr:uid="{0121E279-FA10-4CC4-966A-A86D86024FAC}"/>
    <cellStyle name="見出し 4" xfId="5" builtinId="19" customBuiltin="1"/>
    <cellStyle name="見出し 4 2" xfId="59" xr:uid="{BF46E6AE-F36F-4273-814A-0BCA3FF22FD5}"/>
    <cellStyle name="集計" xfId="17" builtinId="25" customBuiltin="1"/>
    <cellStyle name="集計 2" xfId="56" xr:uid="{E1488140-8E4E-46B4-8BC5-B968C43EFCE1}"/>
    <cellStyle name="出力" xfId="10" builtinId="21" customBuiltin="1"/>
    <cellStyle name="出力 2" xfId="53" xr:uid="{C18ABE0B-CFA2-413F-A8AC-C94D236FA68F}"/>
    <cellStyle name="説明文" xfId="16" builtinId="53" customBuiltin="1"/>
    <cellStyle name="説明文 2" xfId="58" xr:uid="{20AF4F9A-E113-47BA-8B45-15F70A1C6CFD}"/>
    <cellStyle name="入力" xfId="9" builtinId="20" customBuiltin="1"/>
    <cellStyle name="入力 2" xfId="60" xr:uid="{F46DB92E-53C5-4F28-AC82-883BC5004DA6}"/>
    <cellStyle name="標準" xfId="0" builtinId="0"/>
    <cellStyle name="標準 2" xfId="42" xr:uid="{F55F33BD-7467-4119-8E07-F4F67A7A96E2}"/>
    <cellStyle name="標準 2 2" xfId="83" xr:uid="{8440ECE2-FC41-440C-AA2F-B9B5A993D49F}"/>
    <cellStyle name="標準 3" xfId="44" xr:uid="{63CBB353-AF8D-4840-9287-5BEB2BC87BC8}"/>
    <cellStyle name="良い" xfId="6" builtinId="26" customBuiltin="1"/>
    <cellStyle name="良い 2" xfId="46" xr:uid="{C7FE3A34-0623-4366-A6CB-C1A499F41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片田 なのは" id="{1994EFC8-693B-473C-92B1-F7575EBA9E3D}" userId="S::ima41@ibaishi.onmicrosoft.com::5150af41-f482-429c-b359-dd82eef9ca89"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5-04-15T01:55:00.78" personId="{1994EFC8-693B-473C-92B1-F7575EBA9E3D}" id="{996D458B-0B43-4252-BBFE-70D34864B821}">
    <text>ハイブリット・Web開催→（Web開催）
座学→追記なし</text>
  </threadedComment>
  <threadedComment ref="F2" dT="2025-04-15T01:55:44.29" personId="{1994EFC8-693B-473C-92B1-F7575EBA9E3D}" id="{3A4027CE-3827-412F-809E-9A874A131310}">
    <text>Web開催→（Web開催）
ハイブリット・座学→追記なし</text>
  </threadedComment>
  <threadedComment ref="S2" dT="2025-04-15T01:56:58.22" personId="{1994EFC8-693B-473C-92B1-F7575EBA9E3D}" id="{3547F030-530C-4140-BA6B-82C7AD7E77E0}">
    <text>1時間　1単位
30分　0.5単位</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342F-6AD2-401E-A5C8-D29E2DAD2A84}">
  <sheetPr>
    <pageSetUpPr fitToPage="1"/>
  </sheetPr>
  <dimension ref="A1:T227"/>
  <sheetViews>
    <sheetView tabSelected="1" view="pageBreakPreview" zoomScale="42" zoomScaleNormal="40" zoomScaleSheetLayoutView="42" workbookViewId="0">
      <selection activeCell="B1" sqref="B1"/>
    </sheetView>
  </sheetViews>
  <sheetFormatPr defaultColWidth="9" defaultRowHeight="19.8" x14ac:dyDescent="0.2"/>
  <cols>
    <col min="1" max="1" width="28.88671875" style="4" customWidth="1"/>
    <col min="2" max="2" width="37.44140625" style="92" customWidth="1"/>
    <col min="3" max="3" width="27.44140625" style="80" customWidth="1"/>
    <col min="4" max="4" width="11.33203125" style="56" customWidth="1"/>
    <col min="5" max="5" width="11.88671875" style="21" customWidth="1"/>
    <col min="6" max="6" width="18.77734375" style="12" customWidth="1"/>
    <col min="7" max="8" width="16.21875" style="12" customWidth="1"/>
    <col min="9" max="9" width="18.77734375" style="29" customWidth="1"/>
    <col min="10" max="10" width="8.77734375" style="25" customWidth="1"/>
    <col min="11" max="11" width="24.33203125" style="12" customWidth="1"/>
    <col min="12" max="12" width="24.109375" style="4" customWidth="1"/>
    <col min="13" max="13" width="6.21875" style="4" customWidth="1"/>
    <col min="14" max="15" width="66.21875" style="12" customWidth="1"/>
    <col min="16" max="16" width="28.109375" style="12" customWidth="1"/>
    <col min="17" max="17" width="6.21875" style="4" customWidth="1"/>
    <col min="18" max="18" width="30.5546875" style="50" hidden="1" customWidth="1"/>
    <col min="19" max="19" width="20.44140625" style="4" bestFit="1" customWidth="1"/>
    <col min="20" max="20" width="6.21875" style="4" customWidth="1"/>
    <col min="21" max="16384" width="9" style="4"/>
  </cols>
  <sheetData>
    <row r="1" spans="1:20" ht="52.5" customHeight="1" x14ac:dyDescent="0.2">
      <c r="B1" s="83" t="s">
        <v>0</v>
      </c>
      <c r="C1" s="51" t="s">
        <v>33</v>
      </c>
      <c r="D1" s="53" t="s">
        <v>34</v>
      </c>
      <c r="E1" s="22" t="s">
        <v>6</v>
      </c>
      <c r="F1" s="6" t="s">
        <v>7</v>
      </c>
      <c r="G1" s="6" t="s">
        <v>8</v>
      </c>
      <c r="H1" s="6" t="s">
        <v>9</v>
      </c>
      <c r="I1" s="76" t="s">
        <v>10</v>
      </c>
      <c r="J1" s="7" t="s">
        <v>17</v>
      </c>
      <c r="K1" s="6" t="s">
        <v>18</v>
      </c>
      <c r="L1" s="6" t="s">
        <v>11</v>
      </c>
      <c r="M1" s="7" t="s">
        <v>12</v>
      </c>
      <c r="N1" s="6" t="s">
        <v>1</v>
      </c>
      <c r="O1" s="6" t="s">
        <v>2</v>
      </c>
      <c r="P1" s="6" t="s">
        <v>3</v>
      </c>
      <c r="Q1" s="8" t="s">
        <v>20</v>
      </c>
      <c r="R1" s="46"/>
      <c r="S1" s="8" t="s">
        <v>21</v>
      </c>
      <c r="T1" s="77" t="s">
        <v>13</v>
      </c>
    </row>
    <row r="2" spans="1:20" ht="107.25" hidden="1" customHeight="1" x14ac:dyDescent="0.2">
      <c r="B2" s="84" t="s">
        <v>142</v>
      </c>
      <c r="C2" s="57">
        <v>45754</v>
      </c>
      <c r="D2" s="58">
        <v>45755.791666666664</v>
      </c>
      <c r="E2" s="59">
        <v>45755.875</v>
      </c>
      <c r="F2" s="60" t="s">
        <v>35</v>
      </c>
      <c r="G2" s="60" t="s">
        <v>22</v>
      </c>
      <c r="H2" s="60" t="s">
        <v>24</v>
      </c>
      <c r="I2" s="61" t="s">
        <v>16</v>
      </c>
      <c r="J2" s="62" t="s">
        <v>32</v>
      </c>
      <c r="K2" s="60" t="s">
        <v>25</v>
      </c>
      <c r="L2" s="63" t="s">
        <v>26</v>
      </c>
      <c r="M2" s="63">
        <v>1</v>
      </c>
      <c r="N2" s="60" t="s">
        <v>29</v>
      </c>
      <c r="O2" s="60" t="s">
        <v>27</v>
      </c>
      <c r="P2" s="60" t="s">
        <v>28</v>
      </c>
      <c r="Q2" s="38">
        <v>73</v>
      </c>
      <c r="R2" s="47" t="e">
        <f>VLOOKUP(Q2,#REF!,2,0)</f>
        <v>#REF!</v>
      </c>
      <c r="S2" s="63">
        <v>1</v>
      </c>
      <c r="T2" s="64">
        <v>2</v>
      </c>
    </row>
    <row r="3" spans="1:20" ht="107.25" hidden="1" customHeight="1" x14ac:dyDescent="0.2">
      <c r="B3" s="85"/>
      <c r="C3" s="78"/>
      <c r="D3" s="65" t="s">
        <v>16</v>
      </c>
      <c r="E3" s="66" t="s">
        <v>16</v>
      </c>
      <c r="F3" s="67" t="s">
        <v>16</v>
      </c>
      <c r="G3" s="67" t="s">
        <v>16</v>
      </c>
      <c r="H3" s="67" t="s">
        <v>16</v>
      </c>
      <c r="I3" s="68" t="s">
        <v>16</v>
      </c>
      <c r="J3" s="69" t="s">
        <v>16</v>
      </c>
      <c r="K3" s="67" t="s">
        <v>16</v>
      </c>
      <c r="L3" s="70" t="s">
        <v>16</v>
      </c>
      <c r="M3" s="70">
        <v>2</v>
      </c>
      <c r="N3" s="67" t="s">
        <v>144</v>
      </c>
      <c r="O3" s="67" t="s">
        <v>30</v>
      </c>
      <c r="P3" s="67" t="s">
        <v>31</v>
      </c>
      <c r="Q3" s="15">
        <v>76</v>
      </c>
      <c r="R3" s="50" t="e">
        <f>VLOOKUP(Q3,#REF!,2,0)</f>
        <v>#REF!</v>
      </c>
      <c r="S3" s="70">
        <v>1</v>
      </c>
      <c r="T3" s="71" t="s">
        <v>16</v>
      </c>
    </row>
    <row r="4" spans="1:20" ht="107.25" customHeight="1" x14ac:dyDescent="0.2">
      <c r="A4" s="4" t="str">
        <f>IF(C4="",C3,C4)&amp;M4</f>
        <v>459011</v>
      </c>
      <c r="B4" s="86" t="s">
        <v>306</v>
      </c>
      <c r="C4" s="79">
        <v>45901</v>
      </c>
      <c r="D4" s="55">
        <v>0.79166666666666663</v>
      </c>
      <c r="E4" s="24">
        <v>0.84722222222222221</v>
      </c>
      <c r="F4" s="14"/>
      <c r="G4" s="14"/>
      <c r="H4" s="14"/>
      <c r="I4" s="31"/>
      <c r="J4" s="27" t="s">
        <v>32</v>
      </c>
      <c r="K4" s="14" t="s">
        <v>145</v>
      </c>
      <c r="L4" s="10" t="s">
        <v>325</v>
      </c>
      <c r="M4" s="10">
        <v>1</v>
      </c>
      <c r="N4" s="14" t="s">
        <v>146</v>
      </c>
      <c r="O4" s="14" t="s">
        <v>245</v>
      </c>
      <c r="P4" s="14" t="s">
        <v>147</v>
      </c>
      <c r="Q4" s="19">
        <v>8</v>
      </c>
      <c r="R4" s="49" t="e">
        <f>VLOOKUP(Q4,#REF!,2,0)</f>
        <v>#REF!</v>
      </c>
      <c r="S4" s="10">
        <v>1</v>
      </c>
      <c r="T4" s="42">
        <v>1</v>
      </c>
    </row>
    <row r="5" spans="1:20" ht="107.25" customHeight="1" x14ac:dyDescent="0.2">
      <c r="A5" s="4" t="str">
        <f>IF(C5="",C4,C5)&amp;M5</f>
        <v>459021</v>
      </c>
      <c r="B5" s="87" t="s">
        <v>148</v>
      </c>
      <c r="C5" s="80">
        <v>45902</v>
      </c>
      <c r="D5" s="56">
        <v>0.77083333333333337</v>
      </c>
      <c r="E5" s="21">
        <v>0.84375</v>
      </c>
      <c r="F5" s="12" t="s">
        <v>149</v>
      </c>
      <c r="G5" s="12" t="s">
        <v>338</v>
      </c>
      <c r="H5" s="12" t="s">
        <v>96</v>
      </c>
      <c r="J5" s="25" t="s">
        <v>32</v>
      </c>
      <c r="K5" s="12" t="s">
        <v>246</v>
      </c>
      <c r="L5" s="4" t="s">
        <v>307</v>
      </c>
      <c r="M5" s="4">
        <v>1</v>
      </c>
      <c r="N5" s="12" t="s">
        <v>247</v>
      </c>
      <c r="O5" s="12" t="s">
        <v>248</v>
      </c>
      <c r="P5" s="12" t="s">
        <v>150</v>
      </c>
      <c r="Q5" s="15">
        <v>42</v>
      </c>
      <c r="R5" s="50" t="e">
        <f>VLOOKUP(Q5,#REF!,2,0)</f>
        <v>#REF!</v>
      </c>
      <c r="S5" s="4">
        <v>1</v>
      </c>
      <c r="T5" s="39">
        <v>1.5</v>
      </c>
    </row>
    <row r="6" spans="1:20" ht="107.25" customHeight="1" x14ac:dyDescent="0.2">
      <c r="A6" s="4" t="str">
        <f>IF(C6="",C5,C6)&amp;M6</f>
        <v>459022</v>
      </c>
      <c r="B6" s="87"/>
      <c r="M6" s="4">
        <v>2</v>
      </c>
      <c r="N6" s="12" t="s">
        <v>151</v>
      </c>
      <c r="O6" s="12" t="s">
        <v>249</v>
      </c>
      <c r="P6" s="12" t="s">
        <v>250</v>
      </c>
      <c r="Q6" s="15">
        <v>45</v>
      </c>
      <c r="R6" s="50" t="e">
        <f>VLOOKUP(Q6,#REF!,2,0)</f>
        <v>#REF!</v>
      </c>
      <c r="S6" s="4">
        <v>0.5</v>
      </c>
      <c r="T6" s="39"/>
    </row>
    <row r="7" spans="1:20" ht="107.25" customHeight="1" x14ac:dyDescent="0.2">
      <c r="B7" s="86" t="s">
        <v>100</v>
      </c>
      <c r="C7" s="79">
        <v>45902</v>
      </c>
      <c r="D7" s="55">
        <v>0.79166666666666663</v>
      </c>
      <c r="E7" s="24">
        <v>0.85416666666666663</v>
      </c>
      <c r="F7" s="14" t="s">
        <v>65</v>
      </c>
      <c r="G7" s="14" t="s">
        <v>66</v>
      </c>
      <c r="H7" s="14" t="s">
        <v>46</v>
      </c>
      <c r="I7" s="31"/>
      <c r="J7" s="27"/>
      <c r="K7" s="14" t="s">
        <v>45</v>
      </c>
      <c r="L7" s="10" t="s">
        <v>47</v>
      </c>
      <c r="M7" s="10">
        <v>1</v>
      </c>
      <c r="N7" s="14" t="s">
        <v>134</v>
      </c>
      <c r="O7" s="14" t="s">
        <v>77</v>
      </c>
      <c r="P7" s="14" t="s">
        <v>67</v>
      </c>
      <c r="Q7" s="19">
        <v>12</v>
      </c>
      <c r="R7" s="49" t="e">
        <f>VLOOKUP(Q7,#REF!,2,0)</f>
        <v>#REF!</v>
      </c>
      <c r="S7" s="10">
        <v>1.5</v>
      </c>
      <c r="T7" s="42">
        <v>1.5</v>
      </c>
    </row>
    <row r="8" spans="1:20" ht="107.25" customHeight="1" x14ac:dyDescent="0.2">
      <c r="A8" s="4" t="str">
        <f>IF(C8="",C23,C8)&amp;M8</f>
        <v>459021</v>
      </c>
      <c r="B8" s="87" t="s">
        <v>154</v>
      </c>
      <c r="C8" s="80">
        <v>45902</v>
      </c>
      <c r="D8" s="56">
        <v>0.79166666666666663</v>
      </c>
      <c r="E8" s="21">
        <v>0.84722222222222221</v>
      </c>
      <c r="F8" s="12" t="s">
        <v>135</v>
      </c>
      <c r="H8" s="12" t="s">
        <v>92</v>
      </c>
      <c r="J8" s="25" t="s">
        <v>32</v>
      </c>
      <c r="K8" s="12" t="s">
        <v>251</v>
      </c>
      <c r="L8" s="4" t="s">
        <v>308</v>
      </c>
      <c r="M8" s="4">
        <v>1</v>
      </c>
      <c r="N8" s="12" t="s">
        <v>119</v>
      </c>
      <c r="O8" s="12" t="s">
        <v>252</v>
      </c>
      <c r="P8" s="12" t="s">
        <v>155</v>
      </c>
      <c r="Q8" s="15">
        <v>12</v>
      </c>
      <c r="R8" s="50" t="e">
        <f>VLOOKUP(Q8,#REF!,2,0)</f>
        <v>#REF!</v>
      </c>
      <c r="S8" s="4">
        <v>0.5</v>
      </c>
      <c r="T8" s="39">
        <v>0.5</v>
      </c>
    </row>
    <row r="9" spans="1:20" ht="107.25" customHeight="1" x14ac:dyDescent="0.2">
      <c r="A9" s="4" t="str">
        <f>IF(C9="",C8,C9)&amp;M9</f>
        <v>459041</v>
      </c>
      <c r="B9" s="86" t="s">
        <v>286</v>
      </c>
      <c r="C9" s="79">
        <v>45904</v>
      </c>
      <c r="D9" s="55">
        <v>0.77083333333333337</v>
      </c>
      <c r="E9" s="24">
        <v>0.85416666666666663</v>
      </c>
      <c r="F9" s="14" t="s">
        <v>82</v>
      </c>
      <c r="G9" s="14" t="s">
        <v>98</v>
      </c>
      <c r="H9" s="14" t="s">
        <v>5</v>
      </c>
      <c r="I9" s="73"/>
      <c r="J9" s="27" t="s">
        <v>32</v>
      </c>
      <c r="K9" s="14" t="s">
        <v>4</v>
      </c>
      <c r="L9" s="14" t="s">
        <v>80</v>
      </c>
      <c r="M9" s="10">
        <v>1</v>
      </c>
      <c r="N9" s="14" t="s">
        <v>283</v>
      </c>
      <c r="O9" s="14" t="s">
        <v>284</v>
      </c>
      <c r="P9" s="14" t="s">
        <v>293</v>
      </c>
      <c r="Q9" s="19">
        <v>11</v>
      </c>
      <c r="R9" s="49" t="e">
        <f>VLOOKUP(Q9,#REF!,2,0)</f>
        <v>#REF!</v>
      </c>
      <c r="S9" s="10">
        <v>2</v>
      </c>
      <c r="T9" s="42">
        <v>2</v>
      </c>
    </row>
    <row r="10" spans="1:20" ht="107.25" customHeight="1" x14ac:dyDescent="0.2">
      <c r="A10" s="4" t="str">
        <f>IF(C10="",C6,C10)&amp;M10</f>
        <v>459041</v>
      </c>
      <c r="B10" s="87" t="s">
        <v>56</v>
      </c>
      <c r="C10" s="80">
        <v>45904</v>
      </c>
      <c r="D10" s="56">
        <v>0.79166666666666663</v>
      </c>
      <c r="E10" s="21">
        <v>0.85416666666666663</v>
      </c>
      <c r="F10" s="12" t="s">
        <v>76</v>
      </c>
      <c r="G10" s="12" t="s">
        <v>59</v>
      </c>
      <c r="H10" s="12" t="s">
        <v>36</v>
      </c>
      <c r="I10" s="74"/>
      <c r="K10" s="12" t="s">
        <v>57</v>
      </c>
      <c r="L10" s="4" t="s">
        <v>37</v>
      </c>
      <c r="M10" s="4">
        <v>1</v>
      </c>
      <c r="N10" s="12" t="s">
        <v>70</v>
      </c>
      <c r="O10" s="12" t="s">
        <v>101</v>
      </c>
      <c r="P10" s="12" t="s">
        <v>102</v>
      </c>
      <c r="Q10" s="15">
        <v>12</v>
      </c>
      <c r="R10" s="50" t="e">
        <f>VLOOKUP(Q10,#REF!,2,0)</f>
        <v>#REF!</v>
      </c>
      <c r="S10" s="4">
        <v>1.5</v>
      </c>
      <c r="T10" s="39">
        <v>1.5</v>
      </c>
    </row>
    <row r="11" spans="1:20" ht="107.25" customHeight="1" x14ac:dyDescent="0.2">
      <c r="A11" s="4" t="str">
        <f>IF(C11="",C10,C11)&amp;M11</f>
        <v>459041</v>
      </c>
      <c r="B11" s="86" t="s">
        <v>253</v>
      </c>
      <c r="C11" s="79">
        <v>45904</v>
      </c>
      <c r="D11" s="55">
        <v>0.8125</v>
      </c>
      <c r="E11" s="24">
        <v>0.85416666666666663</v>
      </c>
      <c r="F11" s="14" t="s">
        <v>143</v>
      </c>
      <c r="G11" s="14" t="s">
        <v>71</v>
      </c>
      <c r="H11" s="73" t="s">
        <v>351</v>
      </c>
      <c r="I11" s="10"/>
      <c r="J11" s="27" t="s">
        <v>32</v>
      </c>
      <c r="K11" s="14" t="s">
        <v>68</v>
      </c>
      <c r="L11" s="10" t="s">
        <v>58</v>
      </c>
      <c r="M11" s="10">
        <v>1</v>
      </c>
      <c r="N11" s="14" t="s">
        <v>156</v>
      </c>
      <c r="O11" s="14" t="s">
        <v>157</v>
      </c>
      <c r="P11" s="14" t="s">
        <v>158</v>
      </c>
      <c r="Q11" s="19">
        <v>73</v>
      </c>
      <c r="R11" s="49" t="e">
        <f>VLOOKUP(Q11,#REF!,2,0)</f>
        <v>#REF!</v>
      </c>
      <c r="S11" s="10">
        <v>1</v>
      </c>
      <c r="T11" s="42">
        <v>1</v>
      </c>
    </row>
    <row r="12" spans="1:20" ht="107.25" customHeight="1" x14ac:dyDescent="0.2">
      <c r="A12" s="4" t="str">
        <f>IF(C12="",C11,C12)&amp;M12</f>
        <v>459051</v>
      </c>
      <c r="B12" s="87" t="s">
        <v>159</v>
      </c>
      <c r="C12" s="80">
        <v>45905</v>
      </c>
      <c r="D12" s="56">
        <v>0.78472222222222221</v>
      </c>
      <c r="E12" s="21">
        <v>0.83333333333333337</v>
      </c>
      <c r="J12" s="25" t="s">
        <v>32</v>
      </c>
      <c r="K12" s="12" t="s">
        <v>160</v>
      </c>
      <c r="L12" s="4" t="s">
        <v>309</v>
      </c>
      <c r="M12" s="4">
        <v>1</v>
      </c>
      <c r="N12" s="12" t="s">
        <v>161</v>
      </c>
      <c r="O12" s="12" t="s">
        <v>254</v>
      </c>
      <c r="P12" s="12" t="s">
        <v>162</v>
      </c>
      <c r="Q12" s="15">
        <v>29</v>
      </c>
      <c r="R12" s="50" t="e">
        <f>VLOOKUP(Q12,#REF!,2,0)</f>
        <v>#REF!</v>
      </c>
      <c r="S12" s="4">
        <v>1</v>
      </c>
      <c r="T12" s="39">
        <v>1</v>
      </c>
    </row>
    <row r="13" spans="1:20" ht="107.25" customHeight="1" x14ac:dyDescent="0.2">
      <c r="A13" s="4" t="str">
        <f>IF(C13="",C12,C13)&amp;M13</f>
        <v>459051</v>
      </c>
      <c r="B13" s="88" t="s">
        <v>326</v>
      </c>
      <c r="C13" s="44">
        <v>45905</v>
      </c>
      <c r="D13" s="45">
        <v>0.79166666666666663</v>
      </c>
      <c r="E13" s="33">
        <v>0.83333333333333337</v>
      </c>
      <c r="F13" s="34" t="s">
        <v>143</v>
      </c>
      <c r="G13" s="34" t="s">
        <v>71</v>
      </c>
      <c r="H13" s="34" t="s">
        <v>72</v>
      </c>
      <c r="I13" s="35"/>
      <c r="J13" s="36"/>
      <c r="K13" s="34" t="s">
        <v>68</v>
      </c>
      <c r="L13" s="37" t="s">
        <v>58</v>
      </c>
      <c r="M13" s="37">
        <v>1</v>
      </c>
      <c r="N13" s="34" t="s">
        <v>70</v>
      </c>
      <c r="O13" s="34" t="s">
        <v>163</v>
      </c>
      <c r="P13" s="34" t="s">
        <v>164</v>
      </c>
      <c r="Q13" s="38">
        <v>77</v>
      </c>
      <c r="R13" s="47" t="e">
        <f>VLOOKUP(Q13,#REF!,2,0)</f>
        <v>#REF!</v>
      </c>
      <c r="S13" s="37">
        <v>0.5</v>
      </c>
      <c r="T13" s="40">
        <v>1</v>
      </c>
    </row>
    <row r="14" spans="1:20" ht="107.25" customHeight="1" x14ac:dyDescent="0.2">
      <c r="A14" s="4" t="str">
        <f>IF(C14="",C13,C14)&amp;M14</f>
        <v>459052</v>
      </c>
      <c r="B14" s="89"/>
      <c r="C14" s="81"/>
      <c r="D14" s="54"/>
      <c r="E14" s="23"/>
      <c r="F14" s="13"/>
      <c r="G14" s="13"/>
      <c r="H14" s="13"/>
      <c r="I14" s="30"/>
      <c r="J14" s="28"/>
      <c r="K14" s="13"/>
      <c r="L14" s="11"/>
      <c r="M14" s="11">
        <v>2</v>
      </c>
      <c r="N14" s="13" t="s">
        <v>70</v>
      </c>
      <c r="O14" s="13" t="s">
        <v>165</v>
      </c>
      <c r="P14" s="13" t="s">
        <v>166</v>
      </c>
      <c r="Q14" s="18">
        <v>75</v>
      </c>
      <c r="R14" s="48" t="e">
        <f>VLOOKUP(Q14,#REF!,2,0)</f>
        <v>#REF!</v>
      </c>
      <c r="S14" s="11">
        <v>0.5</v>
      </c>
      <c r="T14" s="41"/>
    </row>
    <row r="15" spans="1:20" ht="107.25" customHeight="1" x14ac:dyDescent="0.2">
      <c r="B15" s="88" t="s">
        <v>167</v>
      </c>
      <c r="C15" s="44">
        <v>45906</v>
      </c>
      <c r="D15" s="45">
        <v>0.57291666666666663</v>
      </c>
      <c r="E15" s="33">
        <v>0.66319444444444442</v>
      </c>
      <c r="F15" s="34" t="s">
        <v>83</v>
      </c>
      <c r="G15" s="34" t="s">
        <v>93</v>
      </c>
      <c r="H15" s="34" t="s">
        <v>84</v>
      </c>
      <c r="I15" s="35"/>
      <c r="J15" s="36" t="s">
        <v>32</v>
      </c>
      <c r="K15" s="34" t="s">
        <v>168</v>
      </c>
      <c r="L15" s="37" t="s">
        <v>86</v>
      </c>
      <c r="M15" s="37">
        <v>1</v>
      </c>
      <c r="N15" s="34" t="s">
        <v>169</v>
      </c>
      <c r="O15" s="34" t="s">
        <v>170</v>
      </c>
      <c r="P15" s="34" t="s">
        <v>171</v>
      </c>
      <c r="Q15" s="38">
        <v>6</v>
      </c>
      <c r="R15" s="47" t="e">
        <f>VLOOKUP(Q15,#REF!,2,0)</f>
        <v>#REF!</v>
      </c>
      <c r="S15" s="37">
        <v>0.5</v>
      </c>
      <c r="T15" s="40">
        <v>2</v>
      </c>
    </row>
    <row r="16" spans="1:20" ht="135.6" customHeight="1" x14ac:dyDescent="0.2">
      <c r="A16" s="4" t="str">
        <f>IF(C16="",C14,C16)&amp;M16</f>
        <v>2</v>
      </c>
      <c r="B16" s="93"/>
      <c r="C16" s="81"/>
      <c r="D16" s="54"/>
      <c r="E16" s="23"/>
      <c r="F16" s="13"/>
      <c r="G16" s="13"/>
      <c r="H16" s="13"/>
      <c r="I16" s="30"/>
      <c r="J16" s="28"/>
      <c r="K16" s="13"/>
      <c r="L16" s="13"/>
      <c r="M16" s="11">
        <v>2</v>
      </c>
      <c r="N16" s="13" t="s">
        <v>269</v>
      </c>
      <c r="O16" s="13" t="s">
        <v>310</v>
      </c>
      <c r="P16" s="13" t="s">
        <v>255</v>
      </c>
      <c r="Q16" s="18">
        <v>6</v>
      </c>
      <c r="R16" s="48" t="e">
        <f>VLOOKUP(Q16,#REF!,2,0)</f>
        <v>#REF!</v>
      </c>
      <c r="S16" s="11">
        <v>1.5</v>
      </c>
      <c r="T16" s="41"/>
    </row>
    <row r="17" spans="1:20" ht="107.25" customHeight="1" x14ac:dyDescent="0.2">
      <c r="A17" s="4" t="str">
        <f t="shared" ref="A17:A31" si="0">IF(C17="",C16,C17)&amp;M17</f>
        <v>459061</v>
      </c>
      <c r="B17" s="88" t="s">
        <v>138</v>
      </c>
      <c r="C17" s="44">
        <v>45906</v>
      </c>
      <c r="D17" s="45">
        <v>0.3888888888888889</v>
      </c>
      <c r="E17" s="33">
        <v>0.70486111111111116</v>
      </c>
      <c r="F17" s="34" t="s">
        <v>60</v>
      </c>
      <c r="G17" s="34" t="s">
        <v>87</v>
      </c>
      <c r="H17" s="34" t="s">
        <v>40</v>
      </c>
      <c r="I17" s="35" t="s">
        <v>172</v>
      </c>
      <c r="J17" s="36" t="s">
        <v>32</v>
      </c>
      <c r="K17" s="34" t="s">
        <v>256</v>
      </c>
      <c r="L17" s="37" t="s">
        <v>327</v>
      </c>
      <c r="M17" s="37">
        <v>1</v>
      </c>
      <c r="N17" s="34" t="s">
        <v>173</v>
      </c>
      <c r="O17" s="34" t="s">
        <v>257</v>
      </c>
      <c r="P17" s="34" t="s">
        <v>174</v>
      </c>
      <c r="Q17" s="38">
        <v>10</v>
      </c>
      <c r="R17" s="47" t="e">
        <f>VLOOKUP(Q17,#REF!,2,0)</f>
        <v>#REF!</v>
      </c>
      <c r="S17" s="37">
        <v>1.5</v>
      </c>
      <c r="T17" s="40">
        <v>4.5</v>
      </c>
    </row>
    <row r="18" spans="1:20" ht="107.25" customHeight="1" x14ac:dyDescent="0.2">
      <c r="A18" s="4" t="str">
        <f t="shared" si="0"/>
        <v>459062</v>
      </c>
      <c r="B18" s="87"/>
      <c r="M18" s="4">
        <v>2</v>
      </c>
      <c r="N18" s="12" t="s">
        <v>140</v>
      </c>
      <c r="O18" s="12" t="s">
        <v>258</v>
      </c>
      <c r="P18" s="12" t="s">
        <v>111</v>
      </c>
      <c r="Q18" s="15">
        <v>13</v>
      </c>
      <c r="R18" s="50" t="e">
        <f>VLOOKUP(Q18,#REF!,2,0)</f>
        <v>#REF!</v>
      </c>
      <c r="S18" s="4">
        <v>1.5</v>
      </c>
      <c r="T18" s="39"/>
    </row>
    <row r="19" spans="1:20" ht="107.25" customHeight="1" x14ac:dyDescent="0.2">
      <c r="A19" s="4" t="str">
        <f>IF(C19="",C17,C19)&amp;M19</f>
        <v>459063</v>
      </c>
      <c r="B19" s="89"/>
      <c r="C19" s="81"/>
      <c r="D19" s="54"/>
      <c r="E19" s="23"/>
      <c r="F19" s="13"/>
      <c r="G19" s="13"/>
      <c r="H19" s="13"/>
      <c r="I19" s="30"/>
      <c r="J19" s="28"/>
      <c r="K19" s="13"/>
      <c r="L19" s="11"/>
      <c r="M19" s="11">
        <v>3</v>
      </c>
      <c r="N19" s="13" t="s">
        <v>112</v>
      </c>
      <c r="O19" s="13" t="s">
        <v>259</v>
      </c>
      <c r="P19" s="13" t="s">
        <v>175</v>
      </c>
      <c r="Q19" s="18">
        <v>4</v>
      </c>
      <c r="R19" s="48" t="e">
        <f>VLOOKUP(Q19,#REF!,2,0)</f>
        <v>#REF!</v>
      </c>
      <c r="S19" s="11">
        <v>1.5</v>
      </c>
      <c r="T19" s="41"/>
    </row>
    <row r="20" spans="1:20" ht="107.25" customHeight="1" x14ac:dyDescent="0.2">
      <c r="A20" s="4" t="str">
        <f t="shared" si="0"/>
        <v>459081</v>
      </c>
      <c r="B20" s="87" t="s">
        <v>137</v>
      </c>
      <c r="C20" s="80">
        <v>45908</v>
      </c>
      <c r="D20" s="56">
        <v>0.79166666666666663</v>
      </c>
      <c r="E20" s="21">
        <v>0.875</v>
      </c>
      <c r="F20" s="12" t="s">
        <v>135</v>
      </c>
      <c r="G20" s="12" t="s">
        <v>126</v>
      </c>
      <c r="H20" s="12" t="s">
        <v>92</v>
      </c>
      <c r="K20" s="12" t="s">
        <v>176</v>
      </c>
      <c r="L20" s="4" t="s">
        <v>104</v>
      </c>
      <c r="M20" s="4">
        <v>1</v>
      </c>
      <c r="N20" s="12" t="s">
        <v>105</v>
      </c>
      <c r="O20" s="12" t="s">
        <v>106</v>
      </c>
      <c r="P20" s="12" t="s">
        <v>107</v>
      </c>
      <c r="Q20" s="15">
        <v>11</v>
      </c>
      <c r="R20" s="50" t="e">
        <f>VLOOKUP(Q20,#REF!,2,0)</f>
        <v>#REF!</v>
      </c>
      <c r="S20" s="4">
        <v>2</v>
      </c>
      <c r="T20" s="39">
        <v>2</v>
      </c>
    </row>
    <row r="21" spans="1:20" ht="107.25" customHeight="1" x14ac:dyDescent="0.2">
      <c r="A21" s="4" t="str">
        <f t="shared" si="0"/>
        <v>459091</v>
      </c>
      <c r="B21" s="86" t="s">
        <v>358</v>
      </c>
      <c r="C21" s="79">
        <v>45909</v>
      </c>
      <c r="D21" s="55">
        <v>0.79166666666666663</v>
      </c>
      <c r="E21" s="24">
        <v>0.83333333333333337</v>
      </c>
      <c r="F21" s="14" t="s">
        <v>75</v>
      </c>
      <c r="G21" s="14" t="s">
        <v>328</v>
      </c>
      <c r="H21" s="14" t="s">
        <v>24</v>
      </c>
      <c r="I21" s="31"/>
      <c r="J21" s="27" t="s">
        <v>32</v>
      </c>
      <c r="K21" s="14" t="s">
        <v>347</v>
      </c>
      <c r="L21" s="10" t="s">
        <v>311</v>
      </c>
      <c r="M21" s="10">
        <v>1</v>
      </c>
      <c r="N21" s="14" t="s">
        <v>177</v>
      </c>
      <c r="O21" s="14" t="s">
        <v>260</v>
      </c>
      <c r="P21" s="14" t="s">
        <v>178</v>
      </c>
      <c r="Q21" s="19">
        <v>73</v>
      </c>
      <c r="R21" s="49" t="e">
        <f>VLOOKUP(Q21,#REF!,2,0)</f>
        <v>#REF!</v>
      </c>
      <c r="S21" s="10">
        <v>1</v>
      </c>
      <c r="T21" s="42">
        <v>1</v>
      </c>
    </row>
    <row r="22" spans="1:20" ht="107.25" customHeight="1" x14ac:dyDescent="0.2">
      <c r="A22" s="4" t="str">
        <f t="shared" si="0"/>
        <v>459101</v>
      </c>
      <c r="B22" s="87" t="s">
        <v>179</v>
      </c>
      <c r="C22" s="80">
        <v>45910</v>
      </c>
      <c r="D22" s="56">
        <v>0.78472222222222221</v>
      </c>
      <c r="E22" s="21">
        <v>0.83333333333333337</v>
      </c>
      <c r="J22" s="25" t="s">
        <v>32</v>
      </c>
      <c r="K22" s="12" t="s">
        <v>329</v>
      </c>
      <c r="L22" s="4" t="s">
        <v>312</v>
      </c>
      <c r="M22" s="4">
        <v>1</v>
      </c>
      <c r="N22" s="12" t="s">
        <v>180</v>
      </c>
      <c r="O22" s="12" t="s">
        <v>181</v>
      </c>
      <c r="P22" s="12" t="s">
        <v>182</v>
      </c>
      <c r="Q22" s="15">
        <v>73</v>
      </c>
      <c r="R22" s="50" t="e">
        <f>VLOOKUP(Q22,#REF!,2,0)</f>
        <v>#REF!</v>
      </c>
      <c r="S22" s="4">
        <v>1</v>
      </c>
      <c r="T22" s="39">
        <v>1</v>
      </c>
    </row>
    <row r="23" spans="1:20" ht="107.25" customHeight="1" x14ac:dyDescent="0.2">
      <c r="A23" s="4" t="str">
        <f t="shared" si="0"/>
        <v>459101</v>
      </c>
      <c r="B23" s="91" t="s">
        <v>103</v>
      </c>
      <c r="C23" s="79">
        <v>45910</v>
      </c>
      <c r="D23" s="55">
        <v>0.79166666666666663</v>
      </c>
      <c r="E23" s="24">
        <v>0.875</v>
      </c>
      <c r="F23" s="14" t="s">
        <v>153</v>
      </c>
      <c r="G23" s="14" t="s">
        <v>126</v>
      </c>
      <c r="H23" s="14" t="s">
        <v>92</v>
      </c>
      <c r="I23" s="31"/>
      <c r="J23" s="27"/>
      <c r="K23" s="14" t="s">
        <v>176</v>
      </c>
      <c r="L23" s="10" t="s">
        <v>104</v>
      </c>
      <c r="M23" s="10">
        <v>1</v>
      </c>
      <c r="N23" s="14" t="s">
        <v>103</v>
      </c>
      <c r="O23" s="14" t="s">
        <v>106</v>
      </c>
      <c r="P23" s="14" t="s">
        <v>136</v>
      </c>
      <c r="Q23" s="19">
        <v>11</v>
      </c>
      <c r="R23" s="49" t="e">
        <f>VLOOKUP(Q23,#REF!,2,0)</f>
        <v>#REF!</v>
      </c>
      <c r="S23" s="10">
        <v>2</v>
      </c>
      <c r="T23" s="42">
        <v>2</v>
      </c>
    </row>
    <row r="24" spans="1:20" ht="107.25" customHeight="1" x14ac:dyDescent="0.2">
      <c r="A24" s="4" t="str">
        <f t="shared" si="0"/>
        <v>459101</v>
      </c>
      <c r="B24" s="87" t="s">
        <v>141</v>
      </c>
      <c r="C24" s="80">
        <v>45910</v>
      </c>
      <c r="D24" s="56">
        <v>0.79166666666666663</v>
      </c>
      <c r="E24" s="21">
        <v>0.875</v>
      </c>
      <c r="J24" s="25" t="s">
        <v>32</v>
      </c>
      <c r="K24" s="12" t="s">
        <v>69</v>
      </c>
      <c r="L24" s="4" t="s">
        <v>97</v>
      </c>
      <c r="M24" s="4">
        <v>1</v>
      </c>
      <c r="N24" s="12" t="s">
        <v>183</v>
      </c>
      <c r="O24" s="12" t="s">
        <v>184</v>
      </c>
      <c r="P24" s="12" t="s">
        <v>295</v>
      </c>
      <c r="Q24" s="15">
        <v>45</v>
      </c>
      <c r="R24" s="50" t="e">
        <f>VLOOKUP(Q24,#REF!,2,0)</f>
        <v>#REF!</v>
      </c>
      <c r="S24" s="4">
        <v>1</v>
      </c>
      <c r="T24" s="39">
        <v>2</v>
      </c>
    </row>
    <row r="25" spans="1:20" ht="107.25" customHeight="1" x14ac:dyDescent="0.2">
      <c r="A25" s="4" t="str">
        <f t="shared" si="0"/>
        <v>459102</v>
      </c>
      <c r="B25" s="87"/>
      <c r="M25" s="4">
        <v>2</v>
      </c>
      <c r="N25" s="12" t="s">
        <v>185</v>
      </c>
      <c r="O25" s="12" t="s">
        <v>186</v>
      </c>
      <c r="P25" s="12" t="s">
        <v>294</v>
      </c>
      <c r="Q25" s="15">
        <v>25</v>
      </c>
      <c r="R25" s="50" t="e">
        <f>VLOOKUP(Q25,#REF!,2,0)</f>
        <v>#REF!</v>
      </c>
      <c r="S25" s="4">
        <v>1</v>
      </c>
      <c r="T25" s="39"/>
    </row>
    <row r="26" spans="1:20" ht="107.25" customHeight="1" x14ac:dyDescent="0.2">
      <c r="A26" s="4" t="str">
        <f t="shared" si="0"/>
        <v>459101</v>
      </c>
      <c r="B26" s="86" t="s">
        <v>187</v>
      </c>
      <c r="C26" s="79">
        <v>45910</v>
      </c>
      <c r="D26" s="55">
        <v>0.79166666666666663</v>
      </c>
      <c r="E26" s="24">
        <v>0.83333333333333337</v>
      </c>
      <c r="F26" s="14"/>
      <c r="G26" s="14"/>
      <c r="H26" s="14"/>
      <c r="I26" s="31"/>
      <c r="J26" s="27" t="s">
        <v>32</v>
      </c>
      <c r="K26" s="14" t="s">
        <v>223</v>
      </c>
      <c r="L26" s="10" t="s">
        <v>86</v>
      </c>
      <c r="M26" s="10">
        <v>1</v>
      </c>
      <c r="N26" s="14" t="s">
        <v>352</v>
      </c>
      <c r="O26" s="14" t="s">
        <v>353</v>
      </c>
      <c r="P26" s="14" t="s">
        <v>188</v>
      </c>
      <c r="Q26" s="19">
        <v>11</v>
      </c>
      <c r="R26" s="49" t="e">
        <f>VLOOKUP(Q26,#REF!,2,0)</f>
        <v>#REF!</v>
      </c>
      <c r="S26" s="10">
        <v>1</v>
      </c>
      <c r="T26" s="42">
        <v>1</v>
      </c>
    </row>
    <row r="27" spans="1:20" ht="107.25" customHeight="1" x14ac:dyDescent="0.2">
      <c r="A27" s="4" t="str">
        <f t="shared" si="0"/>
        <v>459111</v>
      </c>
      <c r="B27" s="88" t="s">
        <v>285</v>
      </c>
      <c r="C27" s="44">
        <v>45911</v>
      </c>
      <c r="D27" s="45">
        <v>0.75</v>
      </c>
      <c r="E27" s="33">
        <v>0.83333333333333337</v>
      </c>
      <c r="F27" s="34" t="s">
        <v>81</v>
      </c>
      <c r="G27" s="34" t="s">
        <v>128</v>
      </c>
      <c r="H27" s="34" t="s">
        <v>125</v>
      </c>
      <c r="I27" s="35"/>
      <c r="J27" s="36"/>
      <c r="K27" s="34" t="s">
        <v>4</v>
      </c>
      <c r="L27" s="34" t="s">
        <v>80</v>
      </c>
      <c r="M27" s="37">
        <v>1</v>
      </c>
      <c r="N27" s="34" t="s">
        <v>62</v>
      </c>
      <c r="O27" s="34" t="s">
        <v>287</v>
      </c>
      <c r="P27" s="34" t="s">
        <v>63</v>
      </c>
      <c r="Q27" s="38">
        <v>70</v>
      </c>
      <c r="R27" s="47" t="e">
        <f>VLOOKUP(Q27,#REF!,2,0)</f>
        <v>#REF!</v>
      </c>
      <c r="S27" s="37">
        <v>2</v>
      </c>
      <c r="T27" s="40">
        <v>2</v>
      </c>
    </row>
    <row r="28" spans="1:20" ht="107.25" customHeight="1" x14ac:dyDescent="0.2">
      <c r="A28" s="4" t="str">
        <f t="shared" si="0"/>
        <v>459111</v>
      </c>
      <c r="B28" s="86" t="s">
        <v>103</v>
      </c>
      <c r="C28" s="79">
        <v>45911</v>
      </c>
      <c r="D28" s="55">
        <v>0.79166666666666663</v>
      </c>
      <c r="E28" s="24">
        <v>0.875</v>
      </c>
      <c r="F28" s="14" t="s">
        <v>135</v>
      </c>
      <c r="G28" s="14" t="s">
        <v>126</v>
      </c>
      <c r="H28" s="14" t="s">
        <v>92</v>
      </c>
      <c r="I28" s="31"/>
      <c r="J28" s="27"/>
      <c r="K28" s="14" t="s">
        <v>176</v>
      </c>
      <c r="L28" s="10" t="s">
        <v>104</v>
      </c>
      <c r="M28" s="10">
        <v>1</v>
      </c>
      <c r="N28" s="14" t="s">
        <v>103</v>
      </c>
      <c r="O28" s="14" t="s">
        <v>106</v>
      </c>
      <c r="P28" s="14" t="s">
        <v>136</v>
      </c>
      <c r="Q28" s="19">
        <v>11</v>
      </c>
      <c r="R28" s="49" t="e">
        <f>VLOOKUP(Q28,#REF!,2,0)</f>
        <v>#REF!</v>
      </c>
      <c r="S28" s="10">
        <v>2</v>
      </c>
      <c r="T28" s="42">
        <v>2</v>
      </c>
    </row>
    <row r="29" spans="1:20" ht="107.25" customHeight="1" x14ac:dyDescent="0.2">
      <c r="A29" s="4" t="str">
        <f t="shared" si="0"/>
        <v>459111</v>
      </c>
      <c r="B29" s="87" t="s">
        <v>137</v>
      </c>
      <c r="C29" s="80">
        <v>45911</v>
      </c>
      <c r="D29" s="56">
        <v>0.79166666666666663</v>
      </c>
      <c r="E29" s="21">
        <v>0.875</v>
      </c>
      <c r="F29" s="12" t="s">
        <v>135</v>
      </c>
      <c r="G29" s="12" t="s">
        <v>126</v>
      </c>
      <c r="H29" s="12" t="s">
        <v>92</v>
      </c>
      <c r="K29" s="12" t="s">
        <v>176</v>
      </c>
      <c r="L29" s="4" t="s">
        <v>104</v>
      </c>
      <c r="M29" s="4">
        <v>1</v>
      </c>
      <c r="N29" s="12" t="s">
        <v>105</v>
      </c>
      <c r="O29" s="12" t="s">
        <v>106</v>
      </c>
      <c r="P29" s="12" t="s">
        <v>107</v>
      </c>
      <c r="Q29" s="15">
        <v>11</v>
      </c>
      <c r="R29" s="50" t="e">
        <f>VLOOKUP(Q29,#REF!,2,0)</f>
        <v>#REF!</v>
      </c>
      <c r="S29" s="4">
        <v>2</v>
      </c>
      <c r="T29" s="39">
        <v>2</v>
      </c>
    </row>
    <row r="30" spans="1:20" ht="107.25" customHeight="1" x14ac:dyDescent="0.2">
      <c r="A30" s="4" t="str">
        <f t="shared" si="0"/>
        <v>459111</v>
      </c>
      <c r="B30" s="86" t="s">
        <v>189</v>
      </c>
      <c r="C30" s="79">
        <v>45911</v>
      </c>
      <c r="D30" s="55">
        <v>0.77083333333333337</v>
      </c>
      <c r="E30" s="24">
        <v>0.85416666666666663</v>
      </c>
      <c r="F30" s="14" t="s">
        <v>348</v>
      </c>
      <c r="G30" s="14" t="s">
        <v>129</v>
      </c>
      <c r="H30" s="82" t="s">
        <v>121</v>
      </c>
      <c r="I30" s="31" t="s">
        <v>191</v>
      </c>
      <c r="J30" s="31"/>
      <c r="K30" s="14" t="s">
        <v>123</v>
      </c>
      <c r="L30" s="10" t="s">
        <v>124</v>
      </c>
      <c r="M30" s="10">
        <v>1</v>
      </c>
      <c r="N30" s="14" t="s">
        <v>313</v>
      </c>
      <c r="O30" s="14" t="s">
        <v>130</v>
      </c>
      <c r="P30" s="14" t="s">
        <v>261</v>
      </c>
      <c r="Q30" s="19">
        <v>45</v>
      </c>
      <c r="R30" s="49" t="e">
        <f>VLOOKUP(Q30,#REF!,2,0)</f>
        <v>#REF!</v>
      </c>
      <c r="S30" s="10">
        <v>2</v>
      </c>
      <c r="T30" s="42">
        <v>2</v>
      </c>
    </row>
    <row r="31" spans="1:20" ht="107.25" customHeight="1" x14ac:dyDescent="0.2">
      <c r="A31" s="4" t="str">
        <f t="shared" si="0"/>
        <v>459121</v>
      </c>
      <c r="B31" s="87" t="s">
        <v>190</v>
      </c>
      <c r="C31" s="80">
        <v>45912</v>
      </c>
      <c r="D31" s="56">
        <v>0.80555555555555558</v>
      </c>
      <c r="E31" s="21">
        <v>0.875</v>
      </c>
      <c r="J31" s="29" t="s">
        <v>32</v>
      </c>
      <c r="K31" s="12" t="s">
        <v>262</v>
      </c>
      <c r="L31" s="4" t="s">
        <v>314</v>
      </c>
      <c r="M31" s="4">
        <v>1</v>
      </c>
      <c r="N31" s="12" t="s">
        <v>192</v>
      </c>
      <c r="O31" s="12" t="s">
        <v>263</v>
      </c>
      <c r="P31" s="12" t="s">
        <v>193</v>
      </c>
      <c r="Q31" s="15">
        <v>65</v>
      </c>
      <c r="R31" s="50" t="e">
        <f>VLOOKUP(Q31,#REF!,2,0)</f>
        <v>#REF!</v>
      </c>
      <c r="S31" s="4">
        <v>0.5</v>
      </c>
      <c r="T31" s="39">
        <v>1.5</v>
      </c>
    </row>
    <row r="32" spans="1:20" ht="107.25" customHeight="1" x14ac:dyDescent="0.2">
      <c r="A32" s="4" t="str">
        <f>IF(C32="",C31,C32)&amp;M32</f>
        <v>459122</v>
      </c>
      <c r="B32" s="87"/>
      <c r="J32" s="29"/>
      <c r="M32" s="4">
        <v>2</v>
      </c>
      <c r="N32" s="12" t="s">
        <v>194</v>
      </c>
      <c r="O32" s="12" t="s">
        <v>264</v>
      </c>
      <c r="P32" s="12" t="s">
        <v>195</v>
      </c>
      <c r="Q32" s="15">
        <v>73</v>
      </c>
      <c r="R32" s="50" t="e">
        <f>VLOOKUP(Q32,#REF!,2,0)</f>
        <v>#REF!</v>
      </c>
      <c r="S32" s="4">
        <v>1</v>
      </c>
      <c r="T32" s="39"/>
    </row>
    <row r="33" spans="1:20" ht="171" customHeight="1" x14ac:dyDescent="0.2">
      <c r="A33" s="4" t="str">
        <f t="shared" ref="A33:A41" si="1">IF(C33="",C32,C33)&amp;M33</f>
        <v>459131</v>
      </c>
      <c r="B33" s="88" t="s">
        <v>196</v>
      </c>
      <c r="C33" s="44">
        <v>45913</v>
      </c>
      <c r="D33" s="45">
        <v>0.35416666666666669</v>
      </c>
      <c r="E33" s="33">
        <v>0.70833333333333337</v>
      </c>
      <c r="F33" s="37"/>
      <c r="G33" s="37"/>
      <c r="H33" s="34"/>
      <c r="I33" s="72"/>
      <c r="J33" s="36" t="s">
        <v>32</v>
      </c>
      <c r="K33" s="34" t="s">
        <v>265</v>
      </c>
      <c r="L33" s="34" t="s">
        <v>94</v>
      </c>
      <c r="M33" s="37">
        <v>1</v>
      </c>
      <c r="N33" s="34" t="s">
        <v>173</v>
      </c>
      <c r="O33" s="34" t="s">
        <v>266</v>
      </c>
      <c r="P33" s="34" t="s">
        <v>197</v>
      </c>
      <c r="Q33" s="38">
        <v>10</v>
      </c>
      <c r="R33" s="47" t="e">
        <f>VLOOKUP(Q33,#REF!,2,0)</f>
        <v>#REF!</v>
      </c>
      <c r="S33" s="37">
        <v>1.5</v>
      </c>
      <c r="T33" s="40">
        <v>4.5</v>
      </c>
    </row>
    <row r="34" spans="1:20" ht="107.25" customHeight="1" x14ac:dyDescent="0.2">
      <c r="A34" s="4" t="str">
        <f t="shared" si="1"/>
        <v>459132</v>
      </c>
      <c r="B34" s="87"/>
      <c r="M34" s="4">
        <v>2</v>
      </c>
      <c r="N34" s="12" t="s">
        <v>198</v>
      </c>
      <c r="O34" s="12" t="s">
        <v>267</v>
      </c>
      <c r="P34" s="12" t="s">
        <v>139</v>
      </c>
      <c r="Q34" s="15">
        <v>13</v>
      </c>
      <c r="R34" s="50" t="e">
        <f>VLOOKUP(Q34,#REF!,2,0)</f>
        <v>#REF!</v>
      </c>
      <c r="S34" s="4">
        <v>1.5</v>
      </c>
      <c r="T34" s="39"/>
    </row>
    <row r="35" spans="1:20" ht="107.25" customHeight="1" x14ac:dyDescent="0.2">
      <c r="A35" s="4" t="str">
        <f>IF(C35="",C33,C35)&amp;M35</f>
        <v>459133</v>
      </c>
      <c r="B35" s="89"/>
      <c r="C35" s="11"/>
      <c r="D35" s="11"/>
      <c r="E35" s="11"/>
      <c r="F35" s="11"/>
      <c r="G35" s="11"/>
      <c r="H35" s="11"/>
      <c r="I35" s="11"/>
      <c r="J35" s="11"/>
      <c r="K35" s="11"/>
      <c r="L35" s="11"/>
      <c r="M35" s="11">
        <v>3</v>
      </c>
      <c r="N35" s="13" t="s">
        <v>112</v>
      </c>
      <c r="O35" s="13" t="s">
        <v>268</v>
      </c>
      <c r="P35" s="13" t="s">
        <v>113</v>
      </c>
      <c r="Q35" s="18">
        <v>4</v>
      </c>
      <c r="R35" s="48" t="e">
        <f>VLOOKUP(Q35,#REF!,2,0)</f>
        <v>#REF!</v>
      </c>
      <c r="S35" s="11">
        <v>1.5</v>
      </c>
      <c r="T35" s="41"/>
    </row>
    <row r="36" spans="1:20" ht="107.25" customHeight="1" x14ac:dyDescent="0.2">
      <c r="A36" s="4" t="str">
        <f>IF(C36="",C35,C36)&amp;M36</f>
        <v>459161</v>
      </c>
      <c r="B36" s="90" t="s">
        <v>64</v>
      </c>
      <c r="C36" s="80">
        <v>45916</v>
      </c>
      <c r="D36" s="56">
        <v>0.79166666666666663</v>
      </c>
      <c r="E36" s="21">
        <v>0.85416666666666663</v>
      </c>
      <c r="F36" s="12" t="s">
        <v>65</v>
      </c>
      <c r="G36" s="12" t="s">
        <v>66</v>
      </c>
      <c r="H36" s="12" t="s">
        <v>46</v>
      </c>
      <c r="K36" s="12" t="s">
        <v>133</v>
      </c>
      <c r="L36" s="12" t="s">
        <v>47</v>
      </c>
      <c r="M36" s="4">
        <v>1</v>
      </c>
      <c r="N36" s="12" t="s">
        <v>152</v>
      </c>
      <c r="O36" s="12" t="s">
        <v>77</v>
      </c>
      <c r="P36" s="12" t="s">
        <v>74</v>
      </c>
      <c r="Q36" s="15">
        <v>12</v>
      </c>
      <c r="R36" s="50" t="e">
        <f>VLOOKUP(Q36,#REF!,2,0)</f>
        <v>#REF!</v>
      </c>
      <c r="S36" s="4">
        <v>1.5</v>
      </c>
      <c r="T36" s="39">
        <v>1.5</v>
      </c>
    </row>
    <row r="37" spans="1:20" ht="107.25" customHeight="1" x14ac:dyDescent="0.2">
      <c r="A37" s="4" t="str">
        <f>IF(C37="",C36,C37)&amp;M37</f>
        <v>459161</v>
      </c>
      <c r="B37" s="86" t="s">
        <v>342</v>
      </c>
      <c r="C37" s="79">
        <v>45916</v>
      </c>
      <c r="D37" s="55">
        <v>0.79166666666666663</v>
      </c>
      <c r="E37" s="24">
        <v>0.83333333333333337</v>
      </c>
      <c r="F37" s="14" t="s">
        <v>48</v>
      </c>
      <c r="G37" s="14" t="s">
        <v>330</v>
      </c>
      <c r="H37" s="14" t="s">
        <v>49</v>
      </c>
      <c r="I37" s="31"/>
      <c r="J37" s="27" t="s">
        <v>32</v>
      </c>
      <c r="K37" s="14" t="s">
        <v>120</v>
      </c>
      <c r="L37" s="10" t="s">
        <v>50</v>
      </c>
      <c r="M37" s="10">
        <v>1</v>
      </c>
      <c r="N37" s="14" t="s">
        <v>199</v>
      </c>
      <c r="O37" s="14" t="s">
        <v>297</v>
      </c>
      <c r="P37" s="14" t="s">
        <v>200</v>
      </c>
      <c r="Q37" s="19">
        <v>12</v>
      </c>
      <c r="R37" s="49" t="e">
        <f>VLOOKUP(Q37,#REF!,2,0)</f>
        <v>#REF!</v>
      </c>
      <c r="S37" s="10">
        <v>1</v>
      </c>
      <c r="T37" s="42">
        <v>1</v>
      </c>
    </row>
    <row r="38" spans="1:20" ht="107.25" customHeight="1" x14ac:dyDescent="0.2">
      <c r="A38" s="4" t="str">
        <f>IF(C38="",C37,C38)&amp;M38</f>
        <v>459161</v>
      </c>
      <c r="B38" s="87" t="s">
        <v>271</v>
      </c>
      <c r="C38" s="80">
        <v>45916</v>
      </c>
      <c r="D38" s="56">
        <v>0.83333333333333337</v>
      </c>
      <c r="E38" s="21">
        <v>0.875</v>
      </c>
      <c r="F38" s="12" t="s">
        <v>201</v>
      </c>
      <c r="G38" s="12" t="s">
        <v>114</v>
      </c>
      <c r="H38" s="12" t="s">
        <v>127</v>
      </c>
      <c r="I38" s="74"/>
      <c r="J38" s="25" t="s">
        <v>32</v>
      </c>
      <c r="K38" s="12" t="s">
        <v>296</v>
      </c>
      <c r="L38" s="12" t="s">
        <v>331</v>
      </c>
      <c r="M38" s="4">
        <v>1</v>
      </c>
      <c r="N38" s="12" t="s">
        <v>315</v>
      </c>
      <c r="O38" s="12" t="s">
        <v>270</v>
      </c>
      <c r="P38" s="12" t="s">
        <v>202</v>
      </c>
      <c r="Q38" s="15">
        <v>76</v>
      </c>
      <c r="R38" s="50" t="e">
        <f>VLOOKUP(Q38,#REF!,2,0)</f>
        <v>#REF!</v>
      </c>
      <c r="S38" s="4">
        <v>1</v>
      </c>
      <c r="T38" s="39">
        <v>1</v>
      </c>
    </row>
    <row r="39" spans="1:20" ht="107.25" customHeight="1" x14ac:dyDescent="0.2">
      <c r="A39" s="4" t="str">
        <f t="shared" si="1"/>
        <v>459171</v>
      </c>
      <c r="B39" s="86" t="s">
        <v>343</v>
      </c>
      <c r="C39" s="79">
        <v>45917</v>
      </c>
      <c r="D39" s="55">
        <v>0.79166666666666663</v>
      </c>
      <c r="E39" s="24">
        <v>0.83333333333333337</v>
      </c>
      <c r="F39" s="14" t="s">
        <v>61</v>
      </c>
      <c r="G39" s="14" t="s">
        <v>332</v>
      </c>
      <c r="H39" s="14" t="s">
        <v>316</v>
      </c>
      <c r="I39" s="73" t="s">
        <v>203</v>
      </c>
      <c r="J39" s="27" t="s">
        <v>32</v>
      </c>
      <c r="K39" s="14" t="s">
        <v>354</v>
      </c>
      <c r="L39" s="10" t="s">
        <v>339</v>
      </c>
      <c r="M39" s="10">
        <v>1</v>
      </c>
      <c r="N39" s="14" t="s">
        <v>204</v>
      </c>
      <c r="O39" s="14" t="s">
        <v>205</v>
      </c>
      <c r="P39" s="14" t="s">
        <v>206</v>
      </c>
      <c r="Q39" s="19">
        <v>74</v>
      </c>
      <c r="R39" s="49" t="e">
        <f>VLOOKUP(Q39,#REF!,2,0)</f>
        <v>#REF!</v>
      </c>
      <c r="S39" s="10">
        <v>0.5</v>
      </c>
      <c r="T39" s="42">
        <v>0.5</v>
      </c>
    </row>
    <row r="40" spans="1:20" ht="107.25" customHeight="1" x14ac:dyDescent="0.2">
      <c r="A40" s="4" t="str">
        <f t="shared" si="1"/>
        <v>459181</v>
      </c>
      <c r="B40" s="89" t="s">
        <v>207</v>
      </c>
      <c r="C40" s="81">
        <v>45918</v>
      </c>
      <c r="D40" s="54">
        <v>0.79166666666666663</v>
      </c>
      <c r="E40" s="23">
        <v>0.84375</v>
      </c>
      <c r="F40" s="13"/>
      <c r="G40" s="13"/>
      <c r="H40" s="13"/>
      <c r="I40" s="30"/>
      <c r="J40" s="28" t="s">
        <v>32</v>
      </c>
      <c r="K40" s="13" t="s">
        <v>208</v>
      </c>
      <c r="L40" s="11" t="s">
        <v>317</v>
      </c>
      <c r="M40" s="11">
        <v>1</v>
      </c>
      <c r="N40" s="13" t="s">
        <v>209</v>
      </c>
      <c r="O40" s="13" t="s">
        <v>298</v>
      </c>
      <c r="P40" s="13" t="s">
        <v>210</v>
      </c>
      <c r="Q40" s="18">
        <v>0</v>
      </c>
      <c r="R40" s="48" t="e">
        <f>VLOOKUP(Q40,#REF!,2,0)</f>
        <v>#REF!</v>
      </c>
      <c r="S40" s="11">
        <v>1</v>
      </c>
      <c r="T40" s="41">
        <v>1</v>
      </c>
    </row>
    <row r="41" spans="1:20" ht="107.25" customHeight="1" x14ac:dyDescent="0.2">
      <c r="A41" s="4" t="str">
        <f t="shared" si="1"/>
        <v>459181</v>
      </c>
      <c r="B41" s="88" t="s">
        <v>333</v>
      </c>
      <c r="C41" s="44">
        <v>45918</v>
      </c>
      <c r="D41" s="45">
        <v>0.78472222222222221</v>
      </c>
      <c r="E41" s="33">
        <v>0.86111111111111116</v>
      </c>
      <c r="F41" s="34"/>
      <c r="G41" s="34"/>
      <c r="H41" s="34"/>
      <c r="I41" s="35"/>
      <c r="J41" s="36" t="s">
        <v>32</v>
      </c>
      <c r="K41" s="34" t="s">
        <v>115</v>
      </c>
      <c r="L41" s="37" t="s">
        <v>355</v>
      </c>
      <c r="M41" s="37">
        <v>1</v>
      </c>
      <c r="N41" s="34" t="s">
        <v>70</v>
      </c>
      <c r="O41" s="34" t="s">
        <v>116</v>
      </c>
      <c r="P41" s="34" t="s">
        <v>117</v>
      </c>
      <c r="Q41" s="38">
        <v>46</v>
      </c>
      <c r="R41" s="47" t="e">
        <f>VLOOKUP(Q41,#REF!,2,0)</f>
        <v>#REF!</v>
      </c>
      <c r="S41" s="37">
        <v>1</v>
      </c>
      <c r="T41" s="40">
        <v>1.5</v>
      </c>
    </row>
    <row r="42" spans="1:20" ht="107.25" customHeight="1" x14ac:dyDescent="0.2">
      <c r="B42" s="89"/>
      <c r="C42" s="81"/>
      <c r="D42" s="54"/>
      <c r="E42" s="23"/>
      <c r="F42" s="13"/>
      <c r="G42" s="13"/>
      <c r="H42" s="13"/>
      <c r="I42" s="30"/>
      <c r="J42" s="28"/>
      <c r="K42" s="13"/>
      <c r="L42" s="11"/>
      <c r="M42" s="11">
        <v>2</v>
      </c>
      <c r="N42" s="13" t="s">
        <v>211</v>
      </c>
      <c r="O42" s="13" t="s">
        <v>212</v>
      </c>
      <c r="P42" s="13" t="s">
        <v>213</v>
      </c>
      <c r="Q42" s="18">
        <v>45</v>
      </c>
      <c r="R42" s="48" t="e">
        <f>VLOOKUP(Q42,#REF!,2,0)</f>
        <v>#REF!</v>
      </c>
      <c r="S42" s="11">
        <v>0.5</v>
      </c>
      <c r="T42" s="41"/>
    </row>
    <row r="43" spans="1:20" ht="107.25" customHeight="1" x14ac:dyDescent="0.2">
      <c r="A43" s="4" t="str">
        <f>IF(C43="",C41,C43)&amp;M43</f>
        <v>459181</v>
      </c>
      <c r="B43" s="87" t="s">
        <v>214</v>
      </c>
      <c r="C43" s="80">
        <v>45918</v>
      </c>
      <c r="D43" s="56">
        <v>0.77083333333333337</v>
      </c>
      <c r="E43" s="21">
        <v>0.8125</v>
      </c>
      <c r="J43" s="29" t="s">
        <v>32</v>
      </c>
      <c r="K43" s="12" t="s">
        <v>68</v>
      </c>
      <c r="L43" s="4" t="s">
        <v>58</v>
      </c>
      <c r="M43" s="4">
        <v>1</v>
      </c>
      <c r="N43" s="4" t="s">
        <v>38</v>
      </c>
      <c r="O43" s="12" t="s">
        <v>215</v>
      </c>
      <c r="P43" s="12" t="s">
        <v>216</v>
      </c>
      <c r="Q43" s="15">
        <v>80</v>
      </c>
      <c r="R43" s="50" t="e">
        <f>VLOOKUP(Q43,#REF!,2,0)</f>
        <v>#REF!</v>
      </c>
      <c r="S43" s="4">
        <v>1</v>
      </c>
      <c r="T43" s="39">
        <v>1</v>
      </c>
    </row>
    <row r="44" spans="1:20" ht="107.25" customHeight="1" x14ac:dyDescent="0.2">
      <c r="A44" s="4" t="str">
        <f>IF(C44="",C43,C44)&amp;M44</f>
        <v>459191</v>
      </c>
      <c r="B44" s="86" t="s">
        <v>285</v>
      </c>
      <c r="C44" s="79">
        <v>45919</v>
      </c>
      <c r="D44" s="55">
        <v>0.58333333333333337</v>
      </c>
      <c r="E44" s="24">
        <v>0.66666666666666663</v>
      </c>
      <c r="F44" s="14" t="s">
        <v>78</v>
      </c>
      <c r="G44" s="14"/>
      <c r="H44" s="14" t="s">
        <v>79</v>
      </c>
      <c r="I44" s="73"/>
      <c r="J44" s="10" t="s">
        <v>32</v>
      </c>
      <c r="K44" s="14" t="s">
        <v>4</v>
      </c>
      <c r="L44" s="14" t="s">
        <v>80</v>
      </c>
      <c r="M44" s="10">
        <v>1</v>
      </c>
      <c r="N44" s="14" t="s">
        <v>299</v>
      </c>
      <c r="O44" s="14" t="s">
        <v>300</v>
      </c>
      <c r="P44" s="14" t="s">
        <v>99</v>
      </c>
      <c r="Q44" s="19">
        <v>0</v>
      </c>
      <c r="R44" s="49" t="e">
        <f>VLOOKUP(Q44,#REF!,2,0)</f>
        <v>#REF!</v>
      </c>
      <c r="S44" s="10">
        <v>2</v>
      </c>
      <c r="T44" s="42">
        <v>2</v>
      </c>
    </row>
    <row r="45" spans="1:20" ht="107.25" customHeight="1" x14ac:dyDescent="0.2">
      <c r="A45" s="4" t="str">
        <f>IF(C45="",C44,C45)&amp;M45</f>
        <v>459191</v>
      </c>
      <c r="B45" s="87" t="s">
        <v>349</v>
      </c>
      <c r="C45" s="80">
        <v>45919</v>
      </c>
      <c r="D45" s="56">
        <v>0.79166666666666663</v>
      </c>
      <c r="E45" s="21">
        <v>0.83333333333333337</v>
      </c>
      <c r="F45" s="4"/>
      <c r="J45" s="29" t="s">
        <v>32</v>
      </c>
      <c r="K45" s="12" t="s">
        <v>217</v>
      </c>
      <c r="L45" s="4" t="s">
        <v>341</v>
      </c>
      <c r="M45" s="4">
        <v>1</v>
      </c>
      <c r="N45" s="12" t="s">
        <v>318</v>
      </c>
      <c r="O45" s="12" t="s">
        <v>273</v>
      </c>
      <c r="P45" s="12" t="s">
        <v>218</v>
      </c>
      <c r="Q45" s="15">
        <v>28</v>
      </c>
      <c r="R45" s="50" t="e">
        <f>VLOOKUP(Q45,#REF!,2,0)</f>
        <v>#REF!</v>
      </c>
      <c r="S45" s="4">
        <v>1</v>
      </c>
      <c r="T45" s="39">
        <v>1</v>
      </c>
    </row>
    <row r="46" spans="1:20" ht="107.25" customHeight="1" x14ac:dyDescent="0.2">
      <c r="A46" s="4" t="str">
        <f>IF(C46="",C45,C46)&amp;M46</f>
        <v>459191</v>
      </c>
      <c r="B46" s="86" t="s">
        <v>336</v>
      </c>
      <c r="C46" s="79">
        <v>45919</v>
      </c>
      <c r="D46" s="55">
        <v>0.78125</v>
      </c>
      <c r="E46" s="24">
        <v>0.85416666666666663</v>
      </c>
      <c r="F46" s="14"/>
      <c r="G46" s="14"/>
      <c r="H46" s="14"/>
      <c r="I46" s="31"/>
      <c r="J46" s="31" t="s">
        <v>32</v>
      </c>
      <c r="K46" s="14" t="s">
        <v>219</v>
      </c>
      <c r="L46" s="10" t="s">
        <v>42</v>
      </c>
      <c r="M46" s="10">
        <v>1</v>
      </c>
      <c r="N46" s="14" t="s">
        <v>220</v>
      </c>
      <c r="O46" s="14" t="s">
        <v>221</v>
      </c>
      <c r="P46" s="14" t="s">
        <v>222</v>
      </c>
      <c r="Q46" s="19">
        <v>13</v>
      </c>
      <c r="R46" s="49" t="e">
        <f>VLOOKUP(Q46,#REF!,2,0)</f>
        <v>#REF!</v>
      </c>
      <c r="S46" s="10">
        <v>1.5</v>
      </c>
      <c r="T46" s="42">
        <v>1.5</v>
      </c>
    </row>
    <row r="47" spans="1:20" ht="107.25" customHeight="1" x14ac:dyDescent="0.2">
      <c r="A47" s="4" t="str">
        <f>IF(C47="",C46,C47)&amp;M47</f>
        <v>459191</v>
      </c>
      <c r="B47" s="87" t="s">
        <v>350</v>
      </c>
      <c r="C47" s="80">
        <v>45919</v>
      </c>
      <c r="D47" s="56">
        <v>0.79166666666666663</v>
      </c>
      <c r="E47" s="21">
        <v>0.83333333333333337</v>
      </c>
      <c r="F47" s="12" t="s">
        <v>60</v>
      </c>
      <c r="G47" s="12" t="s">
        <v>87</v>
      </c>
      <c r="H47" s="12" t="s">
        <v>40</v>
      </c>
      <c r="J47" s="25" t="s">
        <v>32</v>
      </c>
      <c r="K47" s="12" t="s">
        <v>122</v>
      </c>
      <c r="L47" s="4" t="s">
        <v>41</v>
      </c>
      <c r="M47" s="4">
        <v>1</v>
      </c>
      <c r="N47" s="12" t="s">
        <v>108</v>
      </c>
      <c r="O47" s="12" t="s">
        <v>109</v>
      </c>
      <c r="P47" s="12" t="s">
        <v>110</v>
      </c>
      <c r="Q47" s="15">
        <v>12</v>
      </c>
      <c r="R47" s="50" t="e">
        <f>VLOOKUP(Q47,#REF!,2,0)</f>
        <v>#REF!</v>
      </c>
      <c r="S47" s="4">
        <v>1</v>
      </c>
      <c r="T47" s="39">
        <v>1</v>
      </c>
    </row>
    <row r="48" spans="1:20" ht="107.25" customHeight="1" x14ac:dyDescent="0.2">
      <c r="A48" s="4" t="str">
        <f>IF(C48="",C47,C48)&amp;M48</f>
        <v>459201</v>
      </c>
      <c r="B48" s="86" t="s">
        <v>272</v>
      </c>
      <c r="C48" s="79">
        <v>45920</v>
      </c>
      <c r="D48" s="55">
        <v>0.70833333333333337</v>
      </c>
      <c r="E48" s="24">
        <v>0.75</v>
      </c>
      <c r="F48" s="14"/>
      <c r="G48" s="14"/>
      <c r="H48" s="14"/>
      <c r="I48" s="31"/>
      <c r="J48" s="27" t="s">
        <v>32</v>
      </c>
      <c r="K48" s="14" t="s">
        <v>224</v>
      </c>
      <c r="L48" s="10" t="s">
        <v>86</v>
      </c>
      <c r="M48" s="10">
        <v>1</v>
      </c>
      <c r="N48" s="14" t="s">
        <v>225</v>
      </c>
      <c r="O48" s="14" t="s">
        <v>274</v>
      </c>
      <c r="P48" s="14" t="s">
        <v>226</v>
      </c>
      <c r="Q48" s="19">
        <v>80</v>
      </c>
      <c r="R48" s="49" t="e">
        <f>VLOOKUP(Q48,#REF!,2,0)</f>
        <v>#REF!</v>
      </c>
      <c r="S48" s="10">
        <v>1</v>
      </c>
      <c r="T48" s="42">
        <v>1</v>
      </c>
    </row>
    <row r="49" spans="1:20" ht="107.25" customHeight="1" x14ac:dyDescent="0.2">
      <c r="B49" s="87" t="s">
        <v>54</v>
      </c>
      <c r="C49" s="80">
        <v>45922</v>
      </c>
      <c r="D49" s="56">
        <v>0.79166666666666663</v>
      </c>
      <c r="E49" s="21">
        <v>0.83333333333333337</v>
      </c>
      <c r="F49" s="12" t="s">
        <v>73</v>
      </c>
      <c r="G49" s="12" t="s">
        <v>43</v>
      </c>
      <c r="H49" s="12" t="s">
        <v>90</v>
      </c>
      <c r="K49" s="12" t="s">
        <v>275</v>
      </c>
      <c r="L49" s="4" t="s">
        <v>44</v>
      </c>
      <c r="M49" s="4">
        <v>1</v>
      </c>
      <c r="N49" s="12" t="s">
        <v>276</v>
      </c>
      <c r="O49" s="12" t="s">
        <v>118</v>
      </c>
      <c r="P49" s="12" t="s">
        <v>227</v>
      </c>
      <c r="Q49" s="15">
        <v>73</v>
      </c>
      <c r="R49" s="50" t="e">
        <f>VLOOKUP(Q49,#REF!,2,0)</f>
        <v>#REF!</v>
      </c>
      <c r="S49" s="4">
        <v>1</v>
      </c>
      <c r="T49" s="39">
        <v>1</v>
      </c>
    </row>
    <row r="50" spans="1:20" ht="107.25" customHeight="1" x14ac:dyDescent="0.2">
      <c r="A50" s="4" t="str">
        <f>IF(C50="",C48,C50)&amp;M50</f>
        <v>459221</v>
      </c>
      <c r="B50" s="88" t="s">
        <v>319</v>
      </c>
      <c r="C50" s="44">
        <v>45922</v>
      </c>
      <c r="D50" s="45">
        <v>0.79166666666666663</v>
      </c>
      <c r="E50" s="33">
        <v>0.83333333333333337</v>
      </c>
      <c r="F50" s="34" t="s">
        <v>301</v>
      </c>
      <c r="G50" s="34" t="s">
        <v>88</v>
      </c>
      <c r="H50" s="34" t="s">
        <v>89</v>
      </c>
      <c r="I50" s="35"/>
      <c r="J50" s="36" t="s">
        <v>32</v>
      </c>
      <c r="K50" s="34" t="s">
        <v>91</v>
      </c>
      <c r="L50" s="37" t="s">
        <v>95</v>
      </c>
      <c r="M50" s="37">
        <v>1</v>
      </c>
      <c r="N50" s="34" t="s">
        <v>320</v>
      </c>
      <c r="O50" s="34" t="s">
        <v>228</v>
      </c>
      <c r="P50" s="34" t="s">
        <v>229</v>
      </c>
      <c r="Q50" s="38">
        <v>62</v>
      </c>
      <c r="R50" s="47" t="e">
        <f>VLOOKUP(Q50,#REF!,2,0)</f>
        <v>#REF!</v>
      </c>
      <c r="S50" s="37">
        <v>0.5</v>
      </c>
      <c r="T50" s="40">
        <v>1</v>
      </c>
    </row>
    <row r="51" spans="1:20" ht="107.25" customHeight="1" x14ac:dyDescent="0.2">
      <c r="A51" s="4" t="str">
        <f t="shared" ref="A51:A57" si="2">IF(C51="",C50,C51)&amp;M51</f>
        <v>459222</v>
      </c>
      <c r="B51" s="89"/>
      <c r="C51" s="81"/>
      <c r="D51" s="54"/>
      <c r="E51" s="23"/>
      <c r="F51" s="13"/>
      <c r="G51" s="13"/>
      <c r="H51" s="13"/>
      <c r="I51" s="30"/>
      <c r="J51" s="28"/>
      <c r="K51" s="13"/>
      <c r="L51" s="11"/>
      <c r="M51" s="11">
        <v>2</v>
      </c>
      <c r="N51" s="13" t="s">
        <v>230</v>
      </c>
      <c r="O51" s="13" t="s">
        <v>231</v>
      </c>
      <c r="P51" s="13" t="s">
        <v>232</v>
      </c>
      <c r="Q51" s="18">
        <v>71</v>
      </c>
      <c r="R51" s="48" t="e">
        <f>VLOOKUP(Q51,#REF!,2,0)</f>
        <v>#REF!</v>
      </c>
      <c r="S51" s="11">
        <v>0.5</v>
      </c>
      <c r="T51" s="41"/>
    </row>
    <row r="52" spans="1:20" ht="107.25" customHeight="1" x14ac:dyDescent="0.2">
      <c r="A52" s="4" t="str">
        <f t="shared" si="2"/>
        <v>459231</v>
      </c>
      <c r="B52" s="87" t="s">
        <v>290</v>
      </c>
      <c r="C52" s="80">
        <v>45923</v>
      </c>
      <c r="D52" s="56">
        <v>0.375</v>
      </c>
      <c r="E52" s="21">
        <v>0.66666666666666663</v>
      </c>
      <c r="F52" s="12" t="s">
        <v>85</v>
      </c>
      <c r="G52" s="12" t="s">
        <v>340</v>
      </c>
      <c r="H52" s="12" t="s">
        <v>84</v>
      </c>
      <c r="J52" s="25" t="s">
        <v>32</v>
      </c>
      <c r="K52" s="12" t="s">
        <v>85</v>
      </c>
      <c r="L52" s="4" t="s">
        <v>86</v>
      </c>
      <c r="M52" s="4">
        <v>1</v>
      </c>
      <c r="N52" s="12" t="s">
        <v>288</v>
      </c>
      <c r="O52" s="12" t="s">
        <v>289</v>
      </c>
      <c r="P52" s="12" t="s">
        <v>302</v>
      </c>
      <c r="Q52" s="15">
        <v>44</v>
      </c>
      <c r="R52" s="50" t="e">
        <f>VLOOKUP(Q52,#REF!,2,0)</f>
        <v>#REF!</v>
      </c>
      <c r="S52" s="4">
        <v>3.5</v>
      </c>
      <c r="T52" s="39">
        <v>3.5</v>
      </c>
    </row>
    <row r="53" spans="1:20" ht="107.25" customHeight="1" x14ac:dyDescent="0.2">
      <c r="A53" s="4" t="str">
        <f t="shared" si="2"/>
        <v>459241</v>
      </c>
      <c r="B53" s="86" t="s">
        <v>344</v>
      </c>
      <c r="C53" s="79">
        <v>45924</v>
      </c>
      <c r="D53" s="55">
        <v>0.79166666666666663</v>
      </c>
      <c r="E53" s="24">
        <v>0.83333333333333337</v>
      </c>
      <c r="F53" s="14" t="s">
        <v>233</v>
      </c>
      <c r="G53" s="14" t="s">
        <v>337</v>
      </c>
      <c r="H53" s="14" t="s">
        <v>321</v>
      </c>
      <c r="I53" s="31"/>
      <c r="J53" s="27" t="s">
        <v>32</v>
      </c>
      <c r="K53" s="14" t="s">
        <v>303</v>
      </c>
      <c r="L53" s="14" t="s">
        <v>26</v>
      </c>
      <c r="M53" s="10">
        <v>1</v>
      </c>
      <c r="N53" s="14" t="s">
        <v>277</v>
      </c>
      <c r="O53" s="14" t="s">
        <v>278</v>
      </c>
      <c r="P53" s="14" t="s">
        <v>234</v>
      </c>
      <c r="Q53" s="19">
        <v>12</v>
      </c>
      <c r="R53" s="49" t="e">
        <f>VLOOKUP(Q53,#REF!,2,0)</f>
        <v>#REF!</v>
      </c>
      <c r="S53" s="10">
        <v>1</v>
      </c>
      <c r="T53" s="42">
        <v>1</v>
      </c>
    </row>
    <row r="54" spans="1:20" ht="107.25" customHeight="1" x14ac:dyDescent="0.2">
      <c r="A54" s="4" t="str">
        <f t="shared" si="2"/>
        <v>459241</v>
      </c>
      <c r="B54" s="87" t="s">
        <v>131</v>
      </c>
      <c r="C54" s="80">
        <v>45924</v>
      </c>
      <c r="D54" s="56">
        <v>0.79166666666666663</v>
      </c>
      <c r="E54" s="21">
        <v>0.85416666666666663</v>
      </c>
      <c r="F54" s="12" t="s">
        <v>51</v>
      </c>
      <c r="G54" s="12" t="s">
        <v>52</v>
      </c>
      <c r="H54" s="12" t="s">
        <v>55</v>
      </c>
      <c r="K54" s="12" t="s">
        <v>132</v>
      </c>
      <c r="L54" s="4" t="s">
        <v>53</v>
      </c>
      <c r="M54" s="4">
        <v>1</v>
      </c>
      <c r="N54" s="12" t="s">
        <v>235</v>
      </c>
      <c r="O54" s="12" t="s">
        <v>236</v>
      </c>
      <c r="P54" s="12" t="s">
        <v>356</v>
      </c>
      <c r="Q54" s="15">
        <v>12</v>
      </c>
      <c r="R54" s="50" t="e">
        <f>VLOOKUP(Q54,#REF!,2,0)</f>
        <v>#REF!</v>
      </c>
      <c r="S54" s="4">
        <v>1.5</v>
      </c>
      <c r="T54" s="39">
        <v>1.5</v>
      </c>
    </row>
    <row r="55" spans="1:20" ht="107.25" customHeight="1" x14ac:dyDescent="0.2">
      <c r="A55" s="4" t="str">
        <f t="shared" si="2"/>
        <v>459251</v>
      </c>
      <c r="B55" s="86" t="s">
        <v>285</v>
      </c>
      <c r="C55" s="79">
        <v>45925</v>
      </c>
      <c r="D55" s="55">
        <v>0.58333333333333337</v>
      </c>
      <c r="E55" s="24">
        <v>0.66666666666666663</v>
      </c>
      <c r="F55" s="14" t="s">
        <v>82</v>
      </c>
      <c r="G55" s="14" t="s">
        <v>98</v>
      </c>
      <c r="H55" s="14" t="s">
        <v>5</v>
      </c>
      <c r="I55" s="31"/>
      <c r="J55" s="27" t="s">
        <v>32</v>
      </c>
      <c r="K55" s="14" t="s">
        <v>4</v>
      </c>
      <c r="L55" s="14" t="s">
        <v>80</v>
      </c>
      <c r="M55" s="10">
        <v>1</v>
      </c>
      <c r="N55" s="14" t="s">
        <v>291</v>
      </c>
      <c r="O55" s="14" t="s">
        <v>292</v>
      </c>
      <c r="P55" s="14" t="s">
        <v>305</v>
      </c>
      <c r="Q55" s="19">
        <v>7</v>
      </c>
      <c r="R55" s="49" t="e">
        <f>VLOOKUP(Q55,#REF!,2,0)</f>
        <v>#REF!</v>
      </c>
      <c r="S55" s="10">
        <v>2</v>
      </c>
      <c r="T55" s="42">
        <v>2</v>
      </c>
    </row>
    <row r="56" spans="1:20" ht="107.25" customHeight="1" x14ac:dyDescent="0.2">
      <c r="A56" s="4" t="str">
        <f t="shared" si="2"/>
        <v>459251</v>
      </c>
      <c r="B56" s="87" t="s">
        <v>304</v>
      </c>
      <c r="C56" s="80">
        <v>45925</v>
      </c>
      <c r="D56" s="56">
        <v>0.79166666666666663</v>
      </c>
      <c r="E56" s="21">
        <v>0.83333333333333337</v>
      </c>
      <c r="J56" s="25" t="s">
        <v>32</v>
      </c>
      <c r="K56" s="12" t="s">
        <v>322</v>
      </c>
      <c r="L56" s="4" t="s">
        <v>334</v>
      </c>
      <c r="M56" s="4">
        <v>1</v>
      </c>
      <c r="N56" s="12" t="s">
        <v>335</v>
      </c>
      <c r="O56" s="12" t="s">
        <v>279</v>
      </c>
      <c r="P56" s="12" t="s">
        <v>39</v>
      </c>
      <c r="Q56" s="15">
        <v>74</v>
      </c>
      <c r="R56" s="50" t="e">
        <f>VLOOKUP(Q56,#REF!,2,0)</f>
        <v>#REF!</v>
      </c>
      <c r="S56" s="4">
        <v>1</v>
      </c>
      <c r="T56" s="39">
        <v>1</v>
      </c>
    </row>
    <row r="57" spans="1:20" ht="107.25" customHeight="1" x14ac:dyDescent="0.2">
      <c r="A57" s="4" t="str">
        <f t="shared" si="2"/>
        <v>459291</v>
      </c>
      <c r="B57" s="88" t="s">
        <v>346</v>
      </c>
      <c r="C57" s="44">
        <v>45929</v>
      </c>
      <c r="D57" s="45">
        <v>0.79166666666666663</v>
      </c>
      <c r="E57" s="33">
        <v>0.85416666666666663</v>
      </c>
      <c r="F57" s="34"/>
      <c r="G57" s="34"/>
      <c r="H57" s="34"/>
      <c r="I57" s="35"/>
      <c r="J57" s="36" t="s">
        <v>32</v>
      </c>
      <c r="K57" s="34" t="s">
        <v>282</v>
      </c>
      <c r="L57" s="37" t="s">
        <v>323</v>
      </c>
      <c r="M57" s="37">
        <v>1</v>
      </c>
      <c r="N57" s="34" t="s">
        <v>237</v>
      </c>
      <c r="O57" s="34" t="s">
        <v>238</v>
      </c>
      <c r="P57" s="34" t="s">
        <v>239</v>
      </c>
      <c r="Q57" s="38">
        <v>12</v>
      </c>
      <c r="R57" s="47" t="e">
        <f>VLOOKUP(Q57,#REF!,2,0)</f>
        <v>#REF!</v>
      </c>
      <c r="S57" s="37">
        <v>0.5</v>
      </c>
      <c r="T57" s="40">
        <v>1</v>
      </c>
    </row>
    <row r="58" spans="1:20" ht="107.25" customHeight="1" x14ac:dyDescent="0.2">
      <c r="B58" s="89"/>
      <c r="C58" s="81"/>
      <c r="D58" s="54"/>
      <c r="E58" s="23"/>
      <c r="F58" s="13"/>
      <c r="G58" s="13"/>
      <c r="H58" s="13"/>
      <c r="I58" s="30"/>
      <c r="J58" s="28"/>
      <c r="K58" s="13"/>
      <c r="L58" s="11"/>
      <c r="M58" s="11">
        <v>2</v>
      </c>
      <c r="N58" s="13" t="s">
        <v>240</v>
      </c>
      <c r="O58" s="13" t="s">
        <v>241</v>
      </c>
      <c r="P58" s="13" t="s">
        <v>242</v>
      </c>
      <c r="Q58" s="18">
        <v>0</v>
      </c>
      <c r="R58" s="48" t="e">
        <f>VLOOKUP(Q58,#REF!,2,0)</f>
        <v>#REF!</v>
      </c>
      <c r="S58" s="11">
        <v>0.5</v>
      </c>
      <c r="T58" s="41"/>
    </row>
    <row r="59" spans="1:20" ht="107.25" customHeight="1" x14ac:dyDescent="0.2">
      <c r="A59" s="4" t="str">
        <f>IF(C59="",C57,C59)&amp;M59</f>
        <v>459301</v>
      </c>
      <c r="B59" s="86" t="s">
        <v>345</v>
      </c>
      <c r="C59" s="79">
        <v>45930</v>
      </c>
      <c r="D59" s="55">
        <v>0.77083333333333337</v>
      </c>
      <c r="E59" s="24">
        <v>0.83333333333333337</v>
      </c>
      <c r="F59" s="14"/>
      <c r="G59" s="14"/>
      <c r="H59" s="14"/>
      <c r="I59" s="31"/>
      <c r="J59" s="27" t="s">
        <v>32</v>
      </c>
      <c r="K59" s="14" t="s">
        <v>281</v>
      </c>
      <c r="L59" s="10" t="s">
        <v>324</v>
      </c>
      <c r="M59" s="10">
        <v>1</v>
      </c>
      <c r="N59" s="14" t="s">
        <v>243</v>
      </c>
      <c r="O59" s="14" t="s">
        <v>280</v>
      </c>
      <c r="P59" s="14" t="s">
        <v>244</v>
      </c>
      <c r="Q59" s="19">
        <v>57</v>
      </c>
      <c r="R59" s="49" t="e">
        <f>VLOOKUP(Q59,#REF!,2,0)</f>
        <v>#REF!</v>
      </c>
      <c r="S59" s="10">
        <v>1</v>
      </c>
      <c r="T59" s="42">
        <v>1</v>
      </c>
    </row>
    <row r="60" spans="1:20" ht="107.25" customHeight="1" x14ac:dyDescent="0.2">
      <c r="Q60" s="15"/>
      <c r="R60" s="50" t="e">
        <f>VLOOKUP(Q60,#REF!,2,0)</f>
        <v>#REF!</v>
      </c>
    </row>
    <row r="61" spans="1:20" ht="107.25" customHeight="1" x14ac:dyDescent="0.2">
      <c r="A61" s="4" t="str">
        <f>IF(C61="",C60,C61)&amp;M61</f>
        <v/>
      </c>
      <c r="Q61" s="15"/>
      <c r="R61" s="50" t="e">
        <f>VLOOKUP(Q61,#REF!,2,0)</f>
        <v>#REF!</v>
      </c>
    </row>
    <row r="62" spans="1:20" ht="107.25" customHeight="1" x14ac:dyDescent="0.2">
      <c r="P62" s="4"/>
      <c r="Q62" s="15"/>
      <c r="R62" s="50" t="e">
        <f>VLOOKUP(Q62,#REF!,2,0)</f>
        <v>#REF!</v>
      </c>
    </row>
    <row r="63" spans="1:20" ht="107.25" customHeight="1" x14ac:dyDescent="0.2">
      <c r="A63" s="4" t="str">
        <f>IF(C63="",C60,C63)&amp;M63</f>
        <v/>
      </c>
      <c r="Q63" s="15"/>
      <c r="R63" s="50" t="e">
        <f>VLOOKUP(Q63,#REF!,2,0)</f>
        <v>#REF!</v>
      </c>
    </row>
    <row r="64" spans="1:20" ht="107.25" customHeight="1" x14ac:dyDescent="0.2">
      <c r="A64" s="4" t="str">
        <f>IF(C64="",C61,C64)&amp;M64</f>
        <v/>
      </c>
      <c r="Q64" s="15"/>
      <c r="R64" s="50" t="e">
        <f>VLOOKUP(Q64,#REF!,2,0)</f>
        <v>#REF!</v>
      </c>
    </row>
    <row r="65" spans="1:20" ht="107.25" customHeight="1" x14ac:dyDescent="0.2">
      <c r="Q65" s="15"/>
      <c r="R65" s="50" t="e">
        <f>VLOOKUP(Q65,#REF!,2,0)</f>
        <v>#REF!</v>
      </c>
    </row>
    <row r="66" spans="1:20" ht="107.25" customHeight="1" x14ac:dyDescent="0.2">
      <c r="A66" s="4" t="e">
        <f>IF(C66="",#REF!,C66)&amp;M66</f>
        <v>#REF!</v>
      </c>
      <c r="Q66" s="15"/>
      <c r="R66" s="50" t="e">
        <f>VLOOKUP(Q66,#REF!,2,0)</f>
        <v>#REF!</v>
      </c>
    </row>
    <row r="67" spans="1:20" ht="107.25" customHeight="1" x14ac:dyDescent="0.2">
      <c r="A67" s="4" t="str">
        <f t="shared" ref="A67:A98" si="3">IF(C67="",C66,C67)&amp;M67</f>
        <v/>
      </c>
      <c r="Q67" s="15"/>
      <c r="R67" s="50" t="e">
        <f>VLOOKUP(Q67,#REF!,2,0)</f>
        <v>#REF!</v>
      </c>
    </row>
    <row r="68" spans="1:20" ht="107.25" customHeight="1" x14ac:dyDescent="0.2">
      <c r="A68" s="4" t="str">
        <f t="shared" si="3"/>
        <v/>
      </c>
      <c r="Q68" s="15"/>
      <c r="R68" s="50" t="e">
        <f>VLOOKUP(Q68,#REF!,2,0)</f>
        <v>#REF!</v>
      </c>
    </row>
    <row r="69" spans="1:20" ht="107.25" customHeight="1" x14ac:dyDescent="0.2">
      <c r="A69" s="4" t="str">
        <f t="shared" si="3"/>
        <v/>
      </c>
      <c r="I69" s="74"/>
      <c r="Q69" s="15"/>
      <c r="R69" s="50" t="e">
        <f>VLOOKUP(Q69,#REF!,2,0)</f>
        <v>#REF!</v>
      </c>
    </row>
    <row r="70" spans="1:20" ht="107.25" customHeight="1" x14ac:dyDescent="0.2">
      <c r="A70" s="4" t="str">
        <f t="shared" si="3"/>
        <v/>
      </c>
      <c r="Q70" s="15"/>
      <c r="R70" s="50" t="e">
        <f>VLOOKUP(Q70,#REF!,2,0)</f>
        <v>#REF!</v>
      </c>
    </row>
    <row r="71" spans="1:20" ht="107.25" customHeight="1" x14ac:dyDescent="0.2">
      <c r="A71" s="4" t="str">
        <f t="shared" si="3"/>
        <v/>
      </c>
      <c r="Q71" s="15"/>
      <c r="R71" s="50" t="e">
        <f>VLOOKUP(Q71,#REF!,2,0)</f>
        <v>#REF!</v>
      </c>
    </row>
    <row r="72" spans="1:20" ht="107.25" customHeight="1" x14ac:dyDescent="0.2">
      <c r="A72" s="4" t="str">
        <f t="shared" si="3"/>
        <v/>
      </c>
      <c r="F72" s="75"/>
      <c r="Q72" s="15"/>
      <c r="R72" s="50" t="e">
        <f>VLOOKUP(Q72,#REF!,2,0)</f>
        <v>#REF!</v>
      </c>
    </row>
    <row r="73" spans="1:20" ht="107.25" customHeight="1" x14ac:dyDescent="0.2">
      <c r="A73" s="4" t="str">
        <f t="shared" si="3"/>
        <v/>
      </c>
      <c r="Q73" s="15"/>
      <c r="R73" s="50" t="e">
        <f>VLOOKUP(Q73,#REF!,2,0)</f>
        <v>#REF!</v>
      </c>
    </row>
    <row r="74" spans="1:20" ht="107.25" customHeight="1" x14ac:dyDescent="0.2">
      <c r="A74" s="4" t="str">
        <f t="shared" si="3"/>
        <v/>
      </c>
      <c r="Q74" s="15"/>
    </row>
    <row r="75" spans="1:20" ht="107.25" customHeight="1" x14ac:dyDescent="0.2">
      <c r="A75" s="4" t="str">
        <f t="shared" si="3"/>
        <v/>
      </c>
      <c r="Q75" s="15"/>
    </row>
    <row r="76" spans="1:20" ht="107.25" customHeight="1" x14ac:dyDescent="0.2">
      <c r="A76" s="4" t="str">
        <f t="shared" si="3"/>
        <v/>
      </c>
      <c r="Q76" s="15"/>
    </row>
    <row r="77" spans="1:20" ht="107.25" customHeight="1" x14ac:dyDescent="0.2">
      <c r="A77" s="4" t="str">
        <f t="shared" si="3"/>
        <v/>
      </c>
      <c r="Q77" s="15"/>
    </row>
    <row r="78" spans="1:20" ht="107.25" customHeight="1" x14ac:dyDescent="0.2">
      <c r="A78" s="4" t="str">
        <f t="shared" si="3"/>
        <v/>
      </c>
      <c r="Q78" s="15"/>
    </row>
    <row r="79" spans="1:20" s="50" customFormat="1" ht="107.25" customHeight="1" x14ac:dyDescent="0.2">
      <c r="A79" s="4" t="str">
        <f t="shared" si="3"/>
        <v/>
      </c>
      <c r="B79" s="92"/>
      <c r="C79" s="80"/>
      <c r="D79" s="56"/>
      <c r="E79" s="21"/>
      <c r="F79" s="12"/>
      <c r="G79" s="12"/>
      <c r="H79" s="12"/>
      <c r="I79" s="29"/>
      <c r="J79" s="25"/>
      <c r="K79" s="12"/>
      <c r="L79" s="4"/>
      <c r="M79" s="4"/>
      <c r="N79" s="12"/>
      <c r="O79" s="12"/>
      <c r="P79" s="12"/>
      <c r="Q79" s="15"/>
      <c r="S79" s="4"/>
      <c r="T79" s="4"/>
    </row>
    <row r="80" spans="1:20" s="50" customFormat="1" ht="107.25" customHeight="1" x14ac:dyDescent="0.2">
      <c r="A80" s="4" t="str">
        <f t="shared" si="3"/>
        <v/>
      </c>
      <c r="B80" s="92"/>
      <c r="C80" s="80"/>
      <c r="D80" s="56"/>
      <c r="E80" s="21"/>
      <c r="F80" s="12"/>
      <c r="G80" s="12"/>
      <c r="H80" s="12"/>
      <c r="I80" s="29"/>
      <c r="J80" s="25"/>
      <c r="K80" s="12"/>
      <c r="L80" s="4"/>
      <c r="M80" s="4"/>
      <c r="N80" s="12"/>
      <c r="O80" s="12"/>
      <c r="P80" s="12"/>
      <c r="Q80" s="15"/>
      <c r="S80" s="4"/>
      <c r="T80" s="4"/>
    </row>
    <row r="81" spans="1:20" s="50" customFormat="1" ht="107.25" customHeight="1" x14ac:dyDescent="0.2">
      <c r="A81" s="4" t="str">
        <f t="shared" si="3"/>
        <v/>
      </c>
      <c r="B81" s="92"/>
      <c r="C81" s="80"/>
      <c r="D81" s="56"/>
      <c r="E81" s="21"/>
      <c r="F81" s="12"/>
      <c r="G81" s="12"/>
      <c r="H81" s="12"/>
      <c r="I81" s="29"/>
      <c r="J81" s="25"/>
      <c r="K81" s="12"/>
      <c r="L81" s="4"/>
      <c r="M81" s="4"/>
      <c r="N81" s="12"/>
      <c r="O81" s="12"/>
      <c r="P81" s="12"/>
      <c r="Q81" s="15"/>
      <c r="S81" s="4"/>
      <c r="T81" s="4"/>
    </row>
    <row r="82" spans="1:20" s="50" customFormat="1" ht="107.25" customHeight="1" x14ac:dyDescent="0.2">
      <c r="A82" s="4" t="str">
        <f t="shared" si="3"/>
        <v/>
      </c>
      <c r="B82" s="92"/>
      <c r="C82" s="80"/>
      <c r="D82" s="56"/>
      <c r="E82" s="21"/>
      <c r="F82" s="12"/>
      <c r="G82" s="12"/>
      <c r="H82" s="12"/>
      <c r="I82" s="29"/>
      <c r="J82" s="25"/>
      <c r="K82" s="12"/>
      <c r="L82" s="4"/>
      <c r="M82" s="4"/>
      <c r="N82" s="12"/>
      <c r="O82" s="12"/>
      <c r="P82" s="12"/>
      <c r="Q82" s="15"/>
      <c r="S82" s="4"/>
      <c r="T82" s="4"/>
    </row>
    <row r="83" spans="1:20" s="50" customFormat="1" ht="107.25" customHeight="1" x14ac:dyDescent="0.2">
      <c r="A83" s="4" t="str">
        <f t="shared" si="3"/>
        <v/>
      </c>
      <c r="B83" s="92"/>
      <c r="C83" s="80"/>
      <c r="D83" s="56"/>
      <c r="E83" s="21"/>
      <c r="F83" s="12"/>
      <c r="G83" s="12"/>
      <c r="H83" s="12"/>
      <c r="I83" s="29"/>
      <c r="J83" s="25"/>
      <c r="K83" s="12"/>
      <c r="L83" s="4"/>
      <c r="M83" s="4"/>
      <c r="N83" s="12"/>
      <c r="O83" s="12"/>
      <c r="P83" s="12"/>
      <c r="Q83" s="15"/>
      <c r="S83" s="4"/>
      <c r="T83" s="4"/>
    </row>
    <row r="84" spans="1:20" s="50" customFormat="1" ht="107.25" customHeight="1" x14ac:dyDescent="0.2">
      <c r="A84" s="4" t="str">
        <f t="shared" si="3"/>
        <v/>
      </c>
      <c r="B84" s="92"/>
      <c r="C84" s="80"/>
      <c r="D84" s="56"/>
      <c r="E84" s="21"/>
      <c r="F84" s="12"/>
      <c r="G84" s="12"/>
      <c r="H84" s="12"/>
      <c r="I84" s="29"/>
      <c r="J84" s="25"/>
      <c r="K84" s="12"/>
      <c r="L84" s="4"/>
      <c r="M84" s="4"/>
      <c r="N84" s="12"/>
      <c r="O84" s="12"/>
      <c r="P84" s="12"/>
      <c r="Q84" s="15"/>
      <c r="S84" s="4"/>
      <c r="T84" s="4"/>
    </row>
    <row r="85" spans="1:20" s="50" customFormat="1" ht="107.25" customHeight="1" x14ac:dyDescent="0.2">
      <c r="A85" s="4" t="str">
        <f t="shared" si="3"/>
        <v/>
      </c>
      <c r="B85" s="92"/>
      <c r="C85" s="80"/>
      <c r="D85" s="56"/>
      <c r="E85" s="21"/>
      <c r="F85" s="12"/>
      <c r="G85" s="12"/>
      <c r="H85" s="12"/>
      <c r="I85" s="29"/>
      <c r="J85" s="25"/>
      <c r="K85" s="12"/>
      <c r="L85" s="4"/>
      <c r="M85" s="4"/>
      <c r="N85" s="12"/>
      <c r="O85" s="12"/>
      <c r="P85" s="12"/>
      <c r="Q85" s="15"/>
      <c r="S85" s="4"/>
      <c r="T85" s="4"/>
    </row>
    <row r="86" spans="1:20" s="50" customFormat="1" ht="107.25" customHeight="1" x14ac:dyDescent="0.2">
      <c r="A86" s="4" t="str">
        <f t="shared" si="3"/>
        <v/>
      </c>
      <c r="B86" s="92"/>
      <c r="C86" s="80"/>
      <c r="D86" s="56"/>
      <c r="E86" s="21"/>
      <c r="F86" s="12"/>
      <c r="G86" s="12"/>
      <c r="H86" s="12"/>
      <c r="I86" s="29"/>
      <c r="J86" s="25"/>
      <c r="K86" s="12"/>
      <c r="L86" s="4"/>
      <c r="M86" s="4"/>
      <c r="N86" s="12"/>
      <c r="O86" s="12"/>
      <c r="P86" s="12"/>
      <c r="Q86" s="15"/>
      <c r="S86" s="4"/>
      <c r="T86" s="4"/>
    </row>
    <row r="87" spans="1:20" s="50" customFormat="1" ht="107.25" customHeight="1" x14ac:dyDescent="0.2">
      <c r="A87" s="4" t="str">
        <f t="shared" si="3"/>
        <v/>
      </c>
      <c r="B87" s="92"/>
      <c r="C87" s="80"/>
      <c r="D87" s="56"/>
      <c r="E87" s="21"/>
      <c r="F87" s="12"/>
      <c r="G87" s="12"/>
      <c r="H87" s="12"/>
      <c r="I87" s="29"/>
      <c r="J87" s="25"/>
      <c r="K87" s="12"/>
      <c r="L87" s="4"/>
      <c r="M87" s="4"/>
      <c r="N87" s="12"/>
      <c r="O87" s="12"/>
      <c r="P87" s="12"/>
      <c r="Q87" s="15"/>
      <c r="S87" s="4"/>
      <c r="T87" s="4"/>
    </row>
    <row r="88" spans="1:20" s="50" customFormat="1" ht="107.25" customHeight="1" x14ac:dyDescent="0.2">
      <c r="A88" s="4" t="str">
        <f t="shared" si="3"/>
        <v/>
      </c>
      <c r="B88" s="92"/>
      <c r="C88" s="80"/>
      <c r="D88" s="56"/>
      <c r="E88" s="21"/>
      <c r="F88" s="12"/>
      <c r="G88" s="12"/>
      <c r="H88" s="12"/>
      <c r="I88" s="29"/>
      <c r="J88" s="25"/>
      <c r="K88" s="12"/>
      <c r="L88" s="4"/>
      <c r="M88" s="4"/>
      <c r="N88" s="12"/>
      <c r="O88" s="12"/>
      <c r="P88" s="12"/>
      <c r="Q88" s="15"/>
      <c r="S88" s="4"/>
      <c r="T88" s="4"/>
    </row>
    <row r="89" spans="1:20" s="50" customFormat="1" ht="107.25" customHeight="1" x14ac:dyDescent="0.2">
      <c r="A89" s="4" t="str">
        <f t="shared" si="3"/>
        <v/>
      </c>
      <c r="B89" s="92"/>
      <c r="C89" s="80"/>
      <c r="D89" s="56"/>
      <c r="E89" s="21"/>
      <c r="F89" s="12"/>
      <c r="G89" s="12"/>
      <c r="H89" s="12"/>
      <c r="I89" s="29"/>
      <c r="J89" s="25"/>
      <c r="K89" s="12"/>
      <c r="L89" s="4"/>
      <c r="M89" s="4"/>
      <c r="N89" s="12"/>
      <c r="O89" s="12"/>
      <c r="P89" s="12"/>
      <c r="Q89" s="15"/>
      <c r="S89" s="4"/>
      <c r="T89" s="4"/>
    </row>
    <row r="90" spans="1:20" s="50" customFormat="1" ht="107.25" customHeight="1" x14ac:dyDescent="0.2">
      <c r="A90" s="4" t="str">
        <f t="shared" si="3"/>
        <v/>
      </c>
      <c r="B90" s="92"/>
      <c r="C90" s="80"/>
      <c r="D90" s="56"/>
      <c r="E90" s="21"/>
      <c r="F90" s="12"/>
      <c r="G90" s="12"/>
      <c r="H90" s="12"/>
      <c r="I90" s="29"/>
      <c r="J90" s="25"/>
      <c r="K90" s="12"/>
      <c r="L90" s="4"/>
      <c r="M90" s="4"/>
      <c r="N90" s="12"/>
      <c r="O90" s="12"/>
      <c r="P90" s="12"/>
      <c r="Q90" s="15"/>
      <c r="S90" s="4"/>
      <c r="T90" s="4"/>
    </row>
    <row r="91" spans="1:20" s="50" customFormat="1" ht="107.25" customHeight="1" x14ac:dyDescent="0.2">
      <c r="A91" s="4" t="str">
        <f t="shared" si="3"/>
        <v/>
      </c>
      <c r="B91" s="92"/>
      <c r="C91" s="80"/>
      <c r="D91" s="56"/>
      <c r="E91" s="21"/>
      <c r="F91" s="12"/>
      <c r="G91" s="12"/>
      <c r="H91" s="12"/>
      <c r="I91" s="29"/>
      <c r="J91" s="25"/>
      <c r="K91" s="12"/>
      <c r="L91" s="4"/>
      <c r="M91" s="4"/>
      <c r="N91" s="12"/>
      <c r="O91" s="12"/>
      <c r="P91" s="12"/>
      <c r="Q91" s="15"/>
      <c r="S91" s="4"/>
      <c r="T91" s="4"/>
    </row>
    <row r="92" spans="1:20" s="50" customFormat="1" ht="107.25" customHeight="1" x14ac:dyDescent="0.2">
      <c r="A92" s="4" t="str">
        <f t="shared" si="3"/>
        <v/>
      </c>
      <c r="B92" s="92"/>
      <c r="C92" s="80"/>
      <c r="D92" s="56"/>
      <c r="E92" s="21"/>
      <c r="F92" s="12"/>
      <c r="G92" s="12"/>
      <c r="H92" s="12"/>
      <c r="I92" s="29"/>
      <c r="J92" s="25"/>
      <c r="K92" s="12"/>
      <c r="L92" s="4"/>
      <c r="M92" s="4"/>
      <c r="N92" s="12"/>
      <c r="O92" s="12"/>
      <c r="P92" s="12"/>
      <c r="Q92" s="15"/>
      <c r="S92" s="4"/>
      <c r="T92" s="4"/>
    </row>
    <row r="93" spans="1:20" s="50" customFormat="1" ht="107.25" customHeight="1" x14ac:dyDescent="0.2">
      <c r="A93" s="4" t="str">
        <f t="shared" si="3"/>
        <v/>
      </c>
      <c r="B93" s="92"/>
      <c r="C93" s="80"/>
      <c r="D93" s="56"/>
      <c r="E93" s="21"/>
      <c r="F93" s="12"/>
      <c r="G93" s="12"/>
      <c r="H93" s="12"/>
      <c r="I93" s="29"/>
      <c r="J93" s="25"/>
      <c r="K93" s="12"/>
      <c r="L93" s="4"/>
      <c r="M93" s="4"/>
      <c r="N93" s="12"/>
      <c r="O93" s="12"/>
      <c r="P93" s="12"/>
      <c r="Q93" s="15"/>
      <c r="S93" s="4"/>
      <c r="T93" s="4"/>
    </row>
    <row r="94" spans="1:20" s="50" customFormat="1" ht="107.25" customHeight="1" x14ac:dyDescent="0.2">
      <c r="A94" s="4" t="str">
        <f t="shared" si="3"/>
        <v/>
      </c>
      <c r="B94" s="92"/>
      <c r="C94" s="80"/>
      <c r="D94" s="56"/>
      <c r="E94" s="21"/>
      <c r="F94" s="12"/>
      <c r="G94" s="12"/>
      <c r="H94" s="12"/>
      <c r="I94" s="29"/>
      <c r="J94" s="25"/>
      <c r="K94" s="12"/>
      <c r="L94" s="4"/>
      <c r="M94" s="4"/>
      <c r="N94" s="12"/>
      <c r="O94" s="12"/>
      <c r="P94" s="12"/>
      <c r="Q94" s="15"/>
      <c r="S94" s="4"/>
      <c r="T94" s="4"/>
    </row>
    <row r="95" spans="1:20" s="50" customFormat="1" ht="107.25" customHeight="1" x14ac:dyDescent="0.2">
      <c r="A95" s="4" t="str">
        <f t="shared" si="3"/>
        <v/>
      </c>
      <c r="B95" s="92"/>
      <c r="C95" s="80"/>
      <c r="D95" s="56"/>
      <c r="E95" s="21"/>
      <c r="F95" s="12"/>
      <c r="G95" s="12"/>
      <c r="H95" s="12"/>
      <c r="I95" s="29"/>
      <c r="J95" s="25"/>
      <c r="K95" s="12"/>
      <c r="L95" s="4"/>
      <c r="M95" s="4"/>
      <c r="N95" s="12"/>
      <c r="O95" s="12"/>
      <c r="P95" s="12"/>
      <c r="Q95" s="15"/>
      <c r="S95" s="4"/>
      <c r="T95" s="4"/>
    </row>
    <row r="96" spans="1:20" s="50" customFormat="1" ht="107.25" customHeight="1" x14ac:dyDescent="0.2">
      <c r="A96" s="4" t="str">
        <f t="shared" si="3"/>
        <v/>
      </c>
      <c r="B96" s="92"/>
      <c r="C96" s="80"/>
      <c r="D96" s="56"/>
      <c r="E96" s="21"/>
      <c r="F96" s="12"/>
      <c r="G96" s="12"/>
      <c r="H96" s="12"/>
      <c r="I96" s="29"/>
      <c r="J96" s="25"/>
      <c r="K96" s="12"/>
      <c r="L96" s="4"/>
      <c r="M96" s="4"/>
      <c r="N96" s="12"/>
      <c r="O96" s="12"/>
      <c r="P96" s="12"/>
      <c r="Q96" s="15"/>
      <c r="S96" s="4"/>
      <c r="T96" s="4"/>
    </row>
    <row r="97" spans="1:20" s="50" customFormat="1" ht="107.25" customHeight="1" x14ac:dyDescent="0.2">
      <c r="A97" s="4" t="str">
        <f t="shared" si="3"/>
        <v/>
      </c>
      <c r="B97" s="92"/>
      <c r="C97" s="80"/>
      <c r="D97" s="56"/>
      <c r="E97" s="21"/>
      <c r="F97" s="12"/>
      <c r="G97" s="12"/>
      <c r="H97" s="12"/>
      <c r="I97" s="29"/>
      <c r="J97" s="25"/>
      <c r="K97" s="12"/>
      <c r="L97" s="4"/>
      <c r="M97" s="4"/>
      <c r="N97" s="12"/>
      <c r="O97" s="12"/>
      <c r="P97" s="12"/>
      <c r="Q97" s="15"/>
      <c r="S97" s="4"/>
      <c r="T97" s="4"/>
    </row>
    <row r="98" spans="1:20" s="50" customFormat="1" ht="107.25" customHeight="1" x14ac:dyDescent="0.2">
      <c r="A98" s="4" t="str">
        <f t="shared" si="3"/>
        <v/>
      </c>
      <c r="B98" s="92"/>
      <c r="C98" s="80"/>
      <c r="D98" s="56"/>
      <c r="E98" s="21"/>
      <c r="F98" s="12"/>
      <c r="G98" s="12"/>
      <c r="H98" s="12"/>
      <c r="I98" s="29"/>
      <c r="J98" s="25"/>
      <c r="K98" s="12"/>
      <c r="L98" s="4"/>
      <c r="M98" s="4"/>
      <c r="N98" s="12"/>
      <c r="O98" s="12"/>
      <c r="P98" s="12"/>
      <c r="Q98" s="15"/>
      <c r="S98" s="4"/>
      <c r="T98" s="4"/>
    </row>
    <row r="99" spans="1:20" s="50" customFormat="1" ht="107.25" customHeight="1" x14ac:dyDescent="0.2">
      <c r="A99" s="4"/>
      <c r="B99" s="92"/>
      <c r="C99" s="80"/>
      <c r="D99" s="56"/>
      <c r="E99" s="21"/>
      <c r="F99" s="12"/>
      <c r="G99" s="12"/>
      <c r="H99" s="12"/>
      <c r="I99" s="29"/>
      <c r="J99" s="25"/>
      <c r="K99" s="12"/>
      <c r="L99" s="4"/>
      <c r="M99" s="4"/>
      <c r="N99" s="12"/>
      <c r="O99" s="12"/>
      <c r="P99" s="12"/>
      <c r="Q99" s="15"/>
      <c r="S99" s="4"/>
      <c r="T99" s="4"/>
    </row>
    <row r="100" spans="1:20" s="50" customFormat="1" ht="107.25" customHeight="1" x14ac:dyDescent="0.2">
      <c r="A100" s="4"/>
      <c r="B100" s="92"/>
      <c r="C100" s="80"/>
      <c r="D100" s="56"/>
      <c r="E100" s="21"/>
      <c r="F100" s="12"/>
      <c r="G100" s="12"/>
      <c r="H100" s="12"/>
      <c r="I100" s="29"/>
      <c r="J100" s="25"/>
      <c r="K100" s="12"/>
      <c r="L100" s="4"/>
      <c r="M100" s="4"/>
      <c r="N100" s="12"/>
      <c r="O100" s="12"/>
      <c r="P100" s="12"/>
      <c r="Q100" s="15"/>
      <c r="S100" s="4"/>
      <c r="T100" s="4"/>
    </row>
    <row r="101" spans="1:20" s="50" customFormat="1" ht="107.25" customHeight="1" x14ac:dyDescent="0.2">
      <c r="A101" s="4"/>
      <c r="B101" s="92"/>
      <c r="C101" s="80"/>
      <c r="D101" s="56"/>
      <c r="E101" s="21"/>
      <c r="F101" s="12"/>
      <c r="G101" s="12"/>
      <c r="H101" s="12"/>
      <c r="I101" s="29"/>
      <c r="J101" s="25"/>
      <c r="K101" s="12"/>
      <c r="L101" s="4"/>
      <c r="M101" s="4"/>
      <c r="N101" s="12"/>
      <c r="O101" s="12"/>
      <c r="P101" s="12"/>
      <c r="Q101" s="15"/>
      <c r="S101" s="4"/>
      <c r="T101" s="4"/>
    </row>
    <row r="102" spans="1:20" s="50" customFormat="1" ht="107.25" customHeight="1" x14ac:dyDescent="0.2">
      <c r="A102" s="4"/>
      <c r="B102" s="92"/>
      <c r="C102" s="80"/>
      <c r="D102" s="56"/>
      <c r="E102" s="21"/>
      <c r="F102" s="12"/>
      <c r="G102" s="12"/>
      <c r="H102" s="12"/>
      <c r="I102" s="29"/>
      <c r="J102" s="25"/>
      <c r="K102" s="12"/>
      <c r="L102" s="4"/>
      <c r="M102" s="4"/>
      <c r="N102" s="12"/>
      <c r="O102" s="12"/>
      <c r="P102" s="12"/>
      <c r="Q102" s="15"/>
      <c r="S102" s="4"/>
      <c r="T102" s="4"/>
    </row>
    <row r="103" spans="1:20" s="50" customFormat="1" ht="107.25" customHeight="1" x14ac:dyDescent="0.2">
      <c r="A103" s="4"/>
      <c r="B103" s="92"/>
      <c r="C103" s="80"/>
      <c r="D103" s="56"/>
      <c r="E103" s="21"/>
      <c r="F103" s="12"/>
      <c r="G103" s="12"/>
      <c r="H103" s="12"/>
      <c r="I103" s="29"/>
      <c r="J103" s="25"/>
      <c r="K103" s="12"/>
      <c r="L103" s="4"/>
      <c r="M103" s="4"/>
      <c r="N103" s="12"/>
      <c r="O103" s="12"/>
      <c r="P103" s="12"/>
      <c r="Q103" s="15"/>
      <c r="S103" s="4"/>
      <c r="T103" s="4"/>
    </row>
    <row r="104" spans="1:20" s="50" customFormat="1" ht="107.25" customHeight="1" x14ac:dyDescent="0.2">
      <c r="A104" s="4"/>
      <c r="B104" s="92"/>
      <c r="C104" s="80"/>
      <c r="D104" s="56"/>
      <c r="E104" s="21"/>
      <c r="F104" s="12"/>
      <c r="G104" s="12"/>
      <c r="H104" s="12"/>
      <c r="I104" s="29"/>
      <c r="J104" s="25"/>
      <c r="K104" s="12"/>
      <c r="L104" s="4"/>
      <c r="M104" s="4"/>
      <c r="N104" s="12"/>
      <c r="O104" s="12"/>
      <c r="P104" s="12"/>
      <c r="Q104" s="15"/>
      <c r="S104" s="4"/>
      <c r="T104" s="4"/>
    </row>
    <row r="105" spans="1:20" s="50" customFormat="1" ht="107.25" customHeight="1" x14ac:dyDescent="0.2">
      <c r="A105" s="4"/>
      <c r="B105" s="92"/>
      <c r="C105" s="80"/>
      <c r="D105" s="56"/>
      <c r="E105" s="21"/>
      <c r="F105" s="12"/>
      <c r="G105" s="12"/>
      <c r="H105" s="12"/>
      <c r="I105" s="29"/>
      <c r="J105" s="25"/>
      <c r="K105" s="12"/>
      <c r="L105" s="4"/>
      <c r="M105" s="4"/>
      <c r="N105" s="12"/>
      <c r="O105" s="12"/>
      <c r="P105" s="12"/>
      <c r="Q105" s="15"/>
      <c r="S105" s="4"/>
      <c r="T105" s="4"/>
    </row>
    <row r="106" spans="1:20" s="50" customFormat="1" ht="107.25" customHeight="1" x14ac:dyDescent="0.2">
      <c r="A106" s="4"/>
      <c r="B106" s="92"/>
      <c r="C106" s="80"/>
      <c r="D106" s="56"/>
      <c r="E106" s="21"/>
      <c r="F106" s="12"/>
      <c r="G106" s="12"/>
      <c r="H106" s="12"/>
      <c r="I106" s="29"/>
      <c r="J106" s="25"/>
      <c r="K106" s="12"/>
      <c r="L106" s="4"/>
      <c r="M106" s="4"/>
      <c r="N106" s="12"/>
      <c r="O106" s="12"/>
      <c r="P106" s="12"/>
      <c r="Q106" s="15"/>
      <c r="S106" s="4"/>
      <c r="T106" s="4"/>
    </row>
    <row r="107" spans="1:20" s="50" customFormat="1" ht="107.25" customHeight="1" x14ac:dyDescent="0.2">
      <c r="A107" s="4"/>
      <c r="B107" s="92"/>
      <c r="C107" s="80"/>
      <c r="D107" s="56"/>
      <c r="E107" s="21"/>
      <c r="F107" s="12"/>
      <c r="G107" s="12"/>
      <c r="H107" s="12"/>
      <c r="I107" s="29"/>
      <c r="J107" s="25"/>
      <c r="K107" s="12"/>
      <c r="L107" s="4"/>
      <c r="M107" s="4"/>
      <c r="N107" s="12"/>
      <c r="O107" s="12"/>
      <c r="P107" s="12"/>
      <c r="Q107" s="15"/>
      <c r="S107" s="4"/>
      <c r="T107" s="4"/>
    </row>
    <row r="108" spans="1:20" s="50" customFormat="1" ht="107.25" customHeight="1" x14ac:dyDescent="0.2">
      <c r="A108" s="4"/>
      <c r="B108" s="92"/>
      <c r="C108" s="80"/>
      <c r="D108" s="56"/>
      <c r="E108" s="21"/>
      <c r="F108" s="12"/>
      <c r="G108" s="12"/>
      <c r="H108" s="12"/>
      <c r="I108" s="29"/>
      <c r="J108" s="25"/>
      <c r="K108" s="12"/>
      <c r="L108" s="4"/>
      <c r="M108" s="4"/>
      <c r="N108" s="12"/>
      <c r="O108" s="12"/>
      <c r="P108" s="12"/>
      <c r="Q108" s="15"/>
      <c r="S108" s="4"/>
      <c r="T108" s="4"/>
    </row>
    <row r="109" spans="1:20" s="50" customFormat="1" ht="107.25" customHeight="1" x14ac:dyDescent="0.2">
      <c r="A109" s="4"/>
      <c r="B109" s="92"/>
      <c r="C109" s="80"/>
      <c r="D109" s="56"/>
      <c r="E109" s="21"/>
      <c r="F109" s="12"/>
      <c r="G109" s="12"/>
      <c r="H109" s="12"/>
      <c r="I109" s="29"/>
      <c r="J109" s="25"/>
      <c r="K109" s="12"/>
      <c r="L109" s="4"/>
      <c r="M109" s="4"/>
      <c r="N109" s="12"/>
      <c r="O109" s="12"/>
      <c r="P109" s="12"/>
      <c r="Q109" s="15"/>
      <c r="S109" s="4"/>
      <c r="T109" s="4"/>
    </row>
    <row r="110" spans="1:20" s="50" customFormat="1" ht="107.25" customHeight="1" x14ac:dyDescent="0.2">
      <c r="A110" s="4"/>
      <c r="B110" s="92"/>
      <c r="C110" s="80"/>
      <c r="D110" s="56"/>
      <c r="E110" s="21"/>
      <c r="F110" s="12"/>
      <c r="G110" s="12"/>
      <c r="H110" s="12"/>
      <c r="I110" s="29"/>
      <c r="J110" s="25"/>
      <c r="K110" s="12"/>
      <c r="L110" s="4"/>
      <c r="M110" s="4"/>
      <c r="N110" s="12"/>
      <c r="O110" s="12"/>
      <c r="P110" s="12"/>
      <c r="Q110" s="15"/>
      <c r="S110" s="4"/>
      <c r="T110" s="4"/>
    </row>
    <row r="111" spans="1:20" s="50" customFormat="1" ht="107.25" customHeight="1" x14ac:dyDescent="0.2">
      <c r="A111" s="4"/>
      <c r="B111" s="92"/>
      <c r="C111" s="80"/>
      <c r="D111" s="56"/>
      <c r="E111" s="21"/>
      <c r="F111" s="12"/>
      <c r="G111" s="12"/>
      <c r="H111" s="12"/>
      <c r="I111" s="29"/>
      <c r="J111" s="25"/>
      <c r="K111" s="12"/>
      <c r="L111" s="4"/>
      <c r="M111" s="4"/>
      <c r="N111" s="12"/>
      <c r="O111" s="12"/>
      <c r="P111" s="12"/>
      <c r="Q111" s="15"/>
      <c r="S111" s="4"/>
      <c r="T111" s="4"/>
    </row>
    <row r="112" spans="1:20" s="50" customFormat="1" ht="107.25" customHeight="1" x14ac:dyDescent="0.2">
      <c r="A112" s="4"/>
      <c r="B112" s="92"/>
      <c r="C112" s="80"/>
      <c r="D112" s="56"/>
      <c r="E112" s="21"/>
      <c r="F112" s="12"/>
      <c r="G112" s="12"/>
      <c r="H112" s="12"/>
      <c r="I112" s="29"/>
      <c r="J112" s="25"/>
      <c r="K112" s="12"/>
      <c r="L112" s="4"/>
      <c r="M112" s="4"/>
      <c r="N112" s="12"/>
      <c r="O112" s="12"/>
      <c r="P112" s="12"/>
      <c r="Q112" s="15"/>
      <c r="S112" s="4"/>
      <c r="T112" s="4"/>
    </row>
    <row r="113" spans="1:20" s="50" customFormat="1" ht="107.25" customHeight="1" x14ac:dyDescent="0.2">
      <c r="A113" s="4"/>
      <c r="B113" s="92"/>
      <c r="C113" s="80"/>
      <c r="D113" s="56"/>
      <c r="E113" s="21"/>
      <c r="F113" s="12"/>
      <c r="G113" s="12"/>
      <c r="H113" s="12"/>
      <c r="I113" s="29"/>
      <c r="J113" s="25"/>
      <c r="K113" s="12"/>
      <c r="L113" s="4"/>
      <c r="M113" s="4"/>
      <c r="N113" s="12"/>
      <c r="O113" s="12"/>
      <c r="P113" s="12"/>
      <c r="Q113" s="15"/>
      <c r="S113" s="4"/>
      <c r="T113" s="4"/>
    </row>
    <row r="114" spans="1:20" s="50" customFormat="1" ht="107.25" customHeight="1" x14ac:dyDescent="0.2">
      <c r="A114" s="4"/>
      <c r="B114" s="92"/>
      <c r="C114" s="80"/>
      <c r="D114" s="56"/>
      <c r="E114" s="21"/>
      <c r="F114" s="12"/>
      <c r="G114" s="12"/>
      <c r="H114" s="12"/>
      <c r="I114" s="29"/>
      <c r="J114" s="25"/>
      <c r="K114" s="12"/>
      <c r="L114" s="4"/>
      <c r="M114" s="4"/>
      <c r="N114" s="12"/>
      <c r="O114" s="12"/>
      <c r="P114" s="12"/>
      <c r="Q114" s="15"/>
      <c r="S114" s="4"/>
      <c r="T114" s="4"/>
    </row>
    <row r="115" spans="1:20" s="50" customFormat="1" ht="107.25" customHeight="1" x14ac:dyDescent="0.2">
      <c r="A115" s="4"/>
      <c r="B115" s="92"/>
      <c r="C115" s="80"/>
      <c r="D115" s="56"/>
      <c r="E115" s="21"/>
      <c r="F115" s="12"/>
      <c r="G115" s="12"/>
      <c r="H115" s="12"/>
      <c r="I115" s="29"/>
      <c r="J115" s="25"/>
      <c r="K115" s="12"/>
      <c r="L115" s="4"/>
      <c r="M115" s="4"/>
      <c r="N115" s="12"/>
      <c r="O115" s="12"/>
      <c r="P115" s="12"/>
      <c r="Q115" s="15"/>
      <c r="S115" s="4"/>
      <c r="T115" s="4"/>
    </row>
    <row r="116" spans="1:20" s="50" customFormat="1" ht="107.25" customHeight="1" x14ac:dyDescent="0.2">
      <c r="A116" s="4"/>
      <c r="B116" s="92"/>
      <c r="C116" s="80"/>
      <c r="D116" s="56"/>
      <c r="E116" s="21"/>
      <c r="F116" s="12"/>
      <c r="G116" s="12"/>
      <c r="H116" s="12"/>
      <c r="I116" s="29"/>
      <c r="J116" s="25"/>
      <c r="K116" s="12"/>
      <c r="L116" s="4"/>
      <c r="M116" s="4"/>
      <c r="N116" s="12"/>
      <c r="O116" s="12"/>
      <c r="P116" s="12"/>
      <c r="Q116" s="15"/>
      <c r="S116" s="4"/>
      <c r="T116" s="4"/>
    </row>
    <row r="117" spans="1:20" s="50" customFormat="1" ht="107.25" customHeight="1" x14ac:dyDescent="0.2">
      <c r="A117" s="4"/>
      <c r="B117" s="92"/>
      <c r="C117" s="80"/>
      <c r="D117" s="56"/>
      <c r="E117" s="21"/>
      <c r="F117" s="12"/>
      <c r="G117" s="12"/>
      <c r="H117" s="12"/>
      <c r="I117" s="29"/>
      <c r="J117" s="25"/>
      <c r="K117" s="12"/>
      <c r="L117" s="4"/>
      <c r="M117" s="4"/>
      <c r="N117" s="12"/>
      <c r="O117" s="12"/>
      <c r="P117" s="12"/>
      <c r="Q117" s="15"/>
      <c r="S117" s="4"/>
      <c r="T117" s="4"/>
    </row>
    <row r="118" spans="1:20" s="50" customFormat="1" ht="107.25" customHeight="1" x14ac:dyDescent="0.2">
      <c r="A118" s="4"/>
      <c r="B118" s="92"/>
      <c r="C118" s="80"/>
      <c r="D118" s="56"/>
      <c r="E118" s="21"/>
      <c r="F118" s="12"/>
      <c r="G118" s="12"/>
      <c r="H118" s="12"/>
      <c r="I118" s="29"/>
      <c r="J118" s="25"/>
      <c r="K118" s="12"/>
      <c r="L118" s="4"/>
      <c r="M118" s="4"/>
      <c r="N118" s="12"/>
      <c r="O118" s="12"/>
      <c r="P118" s="12"/>
      <c r="Q118" s="15"/>
      <c r="S118" s="4"/>
      <c r="T118" s="4"/>
    </row>
    <row r="119" spans="1:20" s="50" customFormat="1" ht="107.25" customHeight="1" x14ac:dyDescent="0.2">
      <c r="A119" s="4"/>
      <c r="B119" s="92"/>
      <c r="C119" s="80"/>
      <c r="D119" s="56"/>
      <c r="E119" s="21"/>
      <c r="F119" s="12"/>
      <c r="G119" s="12"/>
      <c r="H119" s="12"/>
      <c r="I119" s="29"/>
      <c r="J119" s="25"/>
      <c r="K119" s="12"/>
      <c r="L119" s="4"/>
      <c r="M119" s="4"/>
      <c r="N119" s="12"/>
      <c r="O119" s="12"/>
      <c r="P119" s="12"/>
      <c r="Q119" s="15"/>
      <c r="S119" s="4"/>
      <c r="T119" s="4"/>
    </row>
    <row r="120" spans="1:20" s="50" customFormat="1" ht="107.25" customHeight="1" x14ac:dyDescent="0.2">
      <c r="A120" s="4"/>
      <c r="B120" s="92"/>
      <c r="C120" s="80"/>
      <c r="D120" s="56"/>
      <c r="E120" s="21"/>
      <c r="F120" s="12"/>
      <c r="G120" s="12"/>
      <c r="H120" s="12"/>
      <c r="I120" s="29"/>
      <c r="J120" s="25"/>
      <c r="K120" s="12"/>
      <c r="L120" s="4"/>
      <c r="M120" s="4"/>
      <c r="N120" s="12"/>
      <c r="O120" s="12"/>
      <c r="P120" s="12"/>
      <c r="Q120" s="15"/>
      <c r="S120" s="4"/>
      <c r="T120" s="4"/>
    </row>
    <row r="121" spans="1:20" s="50" customFormat="1" ht="107.25" customHeight="1" x14ac:dyDescent="0.2">
      <c r="A121" s="4"/>
      <c r="B121" s="92"/>
      <c r="C121" s="80"/>
      <c r="D121" s="56"/>
      <c r="E121" s="21"/>
      <c r="F121" s="12"/>
      <c r="G121" s="12"/>
      <c r="H121" s="12"/>
      <c r="I121" s="29"/>
      <c r="J121" s="25"/>
      <c r="K121" s="12"/>
      <c r="L121" s="4"/>
      <c r="M121" s="4"/>
      <c r="N121" s="12"/>
      <c r="O121" s="12"/>
      <c r="P121" s="12"/>
      <c r="Q121" s="15"/>
      <c r="S121" s="4"/>
      <c r="T121" s="4"/>
    </row>
    <row r="122" spans="1:20" s="50" customFormat="1" ht="107.25" customHeight="1" x14ac:dyDescent="0.2">
      <c r="A122" s="4"/>
      <c r="B122" s="92"/>
      <c r="C122" s="80"/>
      <c r="D122" s="56"/>
      <c r="E122" s="21"/>
      <c r="F122" s="12"/>
      <c r="G122" s="12"/>
      <c r="H122" s="12"/>
      <c r="I122" s="29"/>
      <c r="J122" s="25"/>
      <c r="K122" s="12"/>
      <c r="L122" s="4"/>
      <c r="M122" s="4"/>
      <c r="N122" s="12"/>
      <c r="O122" s="12"/>
      <c r="P122" s="12"/>
      <c r="Q122" s="15"/>
      <c r="S122" s="4"/>
      <c r="T122" s="4"/>
    </row>
    <row r="123" spans="1:20" s="50" customFormat="1" ht="107.25" customHeight="1" x14ac:dyDescent="0.2">
      <c r="A123" s="4"/>
      <c r="B123" s="92"/>
      <c r="C123" s="80"/>
      <c r="D123" s="56"/>
      <c r="E123" s="21"/>
      <c r="F123" s="12"/>
      <c r="G123" s="12"/>
      <c r="H123" s="12"/>
      <c r="I123" s="29"/>
      <c r="J123" s="25"/>
      <c r="K123" s="12"/>
      <c r="L123" s="4"/>
      <c r="M123" s="4"/>
      <c r="N123" s="12"/>
      <c r="O123" s="12"/>
      <c r="P123" s="12"/>
      <c r="Q123" s="15"/>
      <c r="S123" s="4"/>
      <c r="T123" s="4"/>
    </row>
    <row r="124" spans="1:20" s="50" customFormat="1" ht="107.25" customHeight="1" x14ac:dyDescent="0.2">
      <c r="A124" s="4"/>
      <c r="B124" s="92"/>
      <c r="C124" s="80"/>
      <c r="D124" s="56"/>
      <c r="E124" s="21"/>
      <c r="F124" s="12"/>
      <c r="G124" s="12"/>
      <c r="H124" s="12"/>
      <c r="I124" s="29"/>
      <c r="J124" s="25"/>
      <c r="K124" s="12"/>
      <c r="L124" s="4"/>
      <c r="M124" s="4"/>
      <c r="N124" s="12"/>
      <c r="O124" s="12"/>
      <c r="P124" s="12"/>
      <c r="Q124" s="15"/>
      <c r="S124" s="4"/>
      <c r="T124" s="4"/>
    </row>
    <row r="125" spans="1:20" s="50" customFormat="1" ht="107.25" customHeight="1" x14ac:dyDescent="0.2">
      <c r="A125" s="4"/>
      <c r="B125" s="92"/>
      <c r="C125" s="80"/>
      <c r="D125" s="56"/>
      <c r="E125" s="21"/>
      <c r="F125" s="12"/>
      <c r="G125" s="12"/>
      <c r="H125" s="12"/>
      <c r="I125" s="29"/>
      <c r="J125" s="25"/>
      <c r="K125" s="12"/>
      <c r="L125" s="4"/>
      <c r="M125" s="4"/>
      <c r="N125" s="12"/>
      <c r="O125" s="12"/>
      <c r="P125" s="12"/>
      <c r="Q125" s="15"/>
      <c r="S125" s="4"/>
      <c r="T125" s="4"/>
    </row>
    <row r="126" spans="1:20" s="50" customFormat="1" ht="107.25" customHeight="1" x14ac:dyDescent="0.2">
      <c r="A126" s="4"/>
      <c r="B126" s="92"/>
      <c r="C126" s="80"/>
      <c r="D126" s="56"/>
      <c r="E126" s="21"/>
      <c r="F126" s="12"/>
      <c r="G126" s="12"/>
      <c r="H126" s="12"/>
      <c r="I126" s="29"/>
      <c r="J126" s="25"/>
      <c r="K126" s="12"/>
      <c r="L126" s="4"/>
      <c r="M126" s="4"/>
      <c r="N126" s="12"/>
      <c r="O126" s="12"/>
      <c r="P126" s="12"/>
      <c r="Q126" s="15"/>
      <c r="S126" s="4"/>
      <c r="T126" s="4"/>
    </row>
    <row r="127" spans="1:20" s="50" customFormat="1" ht="107.25" customHeight="1" x14ac:dyDescent="0.2">
      <c r="A127" s="4"/>
      <c r="B127" s="92"/>
      <c r="C127" s="80"/>
      <c r="D127" s="56"/>
      <c r="E127" s="21"/>
      <c r="F127" s="12"/>
      <c r="G127" s="12"/>
      <c r="H127" s="12"/>
      <c r="I127" s="29"/>
      <c r="J127" s="25"/>
      <c r="K127" s="12"/>
      <c r="L127" s="4"/>
      <c r="M127" s="4"/>
      <c r="N127" s="12"/>
      <c r="O127" s="12"/>
      <c r="P127" s="12"/>
      <c r="Q127" s="15"/>
      <c r="S127" s="4"/>
      <c r="T127" s="4"/>
    </row>
    <row r="128" spans="1:20" s="50" customFormat="1" ht="107.25" customHeight="1" x14ac:dyDescent="0.2">
      <c r="A128" s="4"/>
      <c r="B128" s="92"/>
      <c r="C128" s="80"/>
      <c r="D128" s="56"/>
      <c r="E128" s="21"/>
      <c r="F128" s="12"/>
      <c r="G128" s="12"/>
      <c r="H128" s="12"/>
      <c r="I128" s="29"/>
      <c r="J128" s="25"/>
      <c r="K128" s="12"/>
      <c r="L128" s="4"/>
      <c r="M128" s="4"/>
      <c r="N128" s="12"/>
      <c r="O128" s="12"/>
      <c r="P128" s="12"/>
      <c r="Q128" s="15"/>
      <c r="S128" s="4"/>
      <c r="T128" s="4"/>
    </row>
    <row r="129" spans="1:20" s="50" customFormat="1" ht="107.25" customHeight="1" x14ac:dyDescent="0.2">
      <c r="A129" s="4"/>
      <c r="B129" s="92"/>
      <c r="C129" s="80"/>
      <c r="D129" s="56"/>
      <c r="E129" s="21"/>
      <c r="F129" s="12"/>
      <c r="G129" s="12"/>
      <c r="H129" s="12"/>
      <c r="I129" s="29"/>
      <c r="J129" s="25"/>
      <c r="K129" s="12"/>
      <c r="L129" s="4"/>
      <c r="M129" s="4"/>
      <c r="N129" s="12"/>
      <c r="O129" s="12"/>
      <c r="P129" s="12"/>
      <c r="Q129" s="15"/>
      <c r="S129" s="4"/>
      <c r="T129" s="4"/>
    </row>
    <row r="130" spans="1:20" s="50" customFormat="1" ht="107.25" customHeight="1" x14ac:dyDescent="0.2">
      <c r="A130" s="4"/>
      <c r="B130" s="92"/>
      <c r="C130" s="80"/>
      <c r="D130" s="56"/>
      <c r="E130" s="21"/>
      <c r="F130" s="12"/>
      <c r="G130" s="12"/>
      <c r="H130" s="12"/>
      <c r="I130" s="29"/>
      <c r="J130" s="25"/>
      <c r="K130" s="12"/>
      <c r="L130" s="4"/>
      <c r="M130" s="4"/>
      <c r="N130" s="12"/>
      <c r="O130" s="12"/>
      <c r="P130" s="12"/>
      <c r="Q130" s="15"/>
      <c r="S130" s="4"/>
      <c r="T130" s="4"/>
    </row>
    <row r="131" spans="1:20" s="50" customFormat="1" ht="107.25" customHeight="1" x14ac:dyDescent="0.2">
      <c r="A131" s="4"/>
      <c r="B131" s="92"/>
      <c r="C131" s="80"/>
      <c r="D131" s="56"/>
      <c r="E131" s="21"/>
      <c r="F131" s="12"/>
      <c r="G131" s="12"/>
      <c r="H131" s="12"/>
      <c r="I131" s="29"/>
      <c r="J131" s="25"/>
      <c r="K131" s="12"/>
      <c r="L131" s="4"/>
      <c r="M131" s="4"/>
      <c r="N131" s="12"/>
      <c r="O131" s="12"/>
      <c r="P131" s="12"/>
      <c r="Q131" s="15"/>
      <c r="S131" s="4"/>
      <c r="T131" s="4"/>
    </row>
    <row r="132" spans="1:20" s="50" customFormat="1" ht="107.25" customHeight="1" x14ac:dyDescent="0.2">
      <c r="A132" s="4"/>
      <c r="B132" s="92"/>
      <c r="C132" s="80"/>
      <c r="D132" s="56"/>
      <c r="E132" s="21"/>
      <c r="F132" s="12"/>
      <c r="G132" s="12"/>
      <c r="H132" s="12"/>
      <c r="I132" s="29"/>
      <c r="J132" s="25"/>
      <c r="K132" s="12"/>
      <c r="L132" s="4"/>
      <c r="M132" s="4"/>
      <c r="N132" s="12"/>
      <c r="O132" s="12"/>
      <c r="P132" s="12"/>
      <c r="Q132" s="15"/>
      <c r="S132" s="4"/>
      <c r="T132" s="4"/>
    </row>
    <row r="133" spans="1:20" s="50" customFormat="1" ht="107.25" customHeight="1" x14ac:dyDescent="0.2">
      <c r="A133" s="4"/>
      <c r="B133" s="92"/>
      <c r="C133" s="80"/>
      <c r="D133" s="56"/>
      <c r="E133" s="21"/>
      <c r="F133" s="12"/>
      <c r="G133" s="12"/>
      <c r="H133" s="12"/>
      <c r="I133" s="29"/>
      <c r="J133" s="25"/>
      <c r="K133" s="12"/>
      <c r="L133" s="4"/>
      <c r="M133" s="4"/>
      <c r="N133" s="12"/>
      <c r="O133" s="12"/>
      <c r="P133" s="12"/>
      <c r="Q133" s="15"/>
      <c r="S133" s="4"/>
      <c r="T133" s="4"/>
    </row>
    <row r="134" spans="1:20" s="50" customFormat="1" ht="107.25" customHeight="1" x14ac:dyDescent="0.2">
      <c r="A134" s="4"/>
      <c r="B134" s="92"/>
      <c r="C134" s="80"/>
      <c r="D134" s="56"/>
      <c r="E134" s="21"/>
      <c r="F134" s="12"/>
      <c r="G134" s="12"/>
      <c r="H134" s="12"/>
      <c r="I134" s="29"/>
      <c r="J134" s="25"/>
      <c r="K134" s="12"/>
      <c r="L134" s="4"/>
      <c r="M134" s="4"/>
      <c r="N134" s="12"/>
      <c r="O134" s="12"/>
      <c r="P134" s="12"/>
      <c r="Q134" s="15"/>
      <c r="S134" s="4"/>
      <c r="T134" s="4"/>
    </row>
    <row r="135" spans="1:20" s="50" customFormat="1" ht="107.25" customHeight="1" x14ac:dyDescent="0.2">
      <c r="A135" s="4"/>
      <c r="B135" s="92"/>
      <c r="C135" s="80"/>
      <c r="D135" s="56"/>
      <c r="E135" s="21"/>
      <c r="F135" s="12"/>
      <c r="G135" s="12"/>
      <c r="H135" s="12"/>
      <c r="I135" s="29"/>
      <c r="J135" s="25"/>
      <c r="K135" s="12"/>
      <c r="L135" s="4"/>
      <c r="M135" s="4"/>
      <c r="N135" s="12"/>
      <c r="O135" s="12"/>
      <c r="P135" s="12"/>
      <c r="Q135" s="15"/>
      <c r="S135" s="4"/>
      <c r="T135" s="4"/>
    </row>
    <row r="136" spans="1:20" s="50" customFormat="1" ht="107.25" customHeight="1" x14ac:dyDescent="0.2">
      <c r="A136" s="4"/>
      <c r="B136" s="92"/>
      <c r="C136" s="80"/>
      <c r="D136" s="56"/>
      <c r="E136" s="21"/>
      <c r="F136" s="12"/>
      <c r="G136" s="12"/>
      <c r="H136" s="12"/>
      <c r="I136" s="29"/>
      <c r="J136" s="25"/>
      <c r="K136" s="12"/>
      <c r="L136" s="4"/>
      <c r="M136" s="4"/>
      <c r="N136" s="12"/>
      <c r="O136" s="12"/>
      <c r="P136" s="12"/>
      <c r="Q136" s="15"/>
      <c r="S136" s="4"/>
      <c r="T136" s="4"/>
    </row>
    <row r="137" spans="1:20" s="50" customFormat="1" ht="107.25" customHeight="1" x14ac:dyDescent="0.2">
      <c r="A137" s="4"/>
      <c r="B137" s="92"/>
      <c r="C137" s="80"/>
      <c r="D137" s="56"/>
      <c r="E137" s="21"/>
      <c r="F137" s="12"/>
      <c r="G137" s="12"/>
      <c r="H137" s="12"/>
      <c r="I137" s="29"/>
      <c r="J137" s="25"/>
      <c r="K137" s="12"/>
      <c r="L137" s="4"/>
      <c r="M137" s="4"/>
      <c r="N137" s="12"/>
      <c r="O137" s="12"/>
      <c r="P137" s="12"/>
      <c r="Q137" s="15"/>
      <c r="S137" s="4"/>
      <c r="T137" s="4"/>
    </row>
    <row r="138" spans="1:20" s="50" customFormat="1" ht="107.25" customHeight="1" x14ac:dyDescent="0.2">
      <c r="A138" s="4"/>
      <c r="B138" s="92"/>
      <c r="C138" s="80"/>
      <c r="D138" s="56"/>
      <c r="E138" s="21"/>
      <c r="F138" s="12"/>
      <c r="G138" s="12"/>
      <c r="H138" s="12"/>
      <c r="I138" s="29"/>
      <c r="J138" s="25"/>
      <c r="K138" s="12"/>
      <c r="L138" s="4"/>
      <c r="M138" s="4"/>
      <c r="N138" s="12"/>
      <c r="O138" s="12"/>
      <c r="P138" s="12"/>
      <c r="Q138" s="15"/>
      <c r="S138" s="4"/>
      <c r="T138" s="4"/>
    </row>
    <row r="139" spans="1:20" s="50" customFormat="1" ht="107.25" customHeight="1" x14ac:dyDescent="0.2">
      <c r="A139" s="4"/>
      <c r="B139" s="92"/>
      <c r="C139" s="80"/>
      <c r="D139" s="56"/>
      <c r="E139" s="21"/>
      <c r="F139" s="12"/>
      <c r="G139" s="12"/>
      <c r="H139" s="12"/>
      <c r="I139" s="29"/>
      <c r="J139" s="25"/>
      <c r="K139" s="12"/>
      <c r="L139" s="4"/>
      <c r="M139" s="4"/>
      <c r="N139" s="12"/>
      <c r="O139" s="12"/>
      <c r="P139" s="12"/>
      <c r="Q139" s="15"/>
      <c r="S139" s="4"/>
      <c r="T139" s="4"/>
    </row>
    <row r="140" spans="1:20" s="50" customFormat="1" ht="107.25" customHeight="1" x14ac:dyDescent="0.2">
      <c r="A140" s="4"/>
      <c r="B140" s="92"/>
      <c r="C140" s="80"/>
      <c r="D140" s="56"/>
      <c r="E140" s="21"/>
      <c r="F140" s="12"/>
      <c r="G140" s="12"/>
      <c r="H140" s="12"/>
      <c r="I140" s="29"/>
      <c r="J140" s="25"/>
      <c r="K140" s="12"/>
      <c r="L140" s="4"/>
      <c r="M140" s="4"/>
      <c r="N140" s="12"/>
      <c r="O140" s="12"/>
      <c r="P140" s="12"/>
      <c r="Q140" s="15"/>
      <c r="S140" s="4"/>
      <c r="T140" s="4"/>
    </row>
    <row r="141" spans="1:20" s="50" customFormat="1" ht="107.25" customHeight="1" x14ac:dyDescent="0.2">
      <c r="A141" s="4"/>
      <c r="B141" s="92"/>
      <c r="C141" s="80"/>
      <c r="D141" s="56"/>
      <c r="E141" s="21"/>
      <c r="F141" s="12"/>
      <c r="G141" s="12"/>
      <c r="H141" s="12"/>
      <c r="I141" s="29"/>
      <c r="J141" s="25"/>
      <c r="K141" s="12"/>
      <c r="L141" s="4"/>
      <c r="M141" s="4"/>
      <c r="N141" s="12"/>
      <c r="O141" s="12"/>
      <c r="P141" s="12"/>
      <c r="Q141" s="15"/>
      <c r="S141" s="4"/>
      <c r="T141" s="4"/>
    </row>
    <row r="142" spans="1:20" s="50" customFormat="1" ht="107.25" customHeight="1" x14ac:dyDescent="0.2">
      <c r="A142" s="4"/>
      <c r="B142" s="92"/>
      <c r="C142" s="80"/>
      <c r="D142" s="56"/>
      <c r="E142" s="21"/>
      <c r="F142" s="12"/>
      <c r="G142" s="12"/>
      <c r="H142" s="12"/>
      <c r="I142" s="29"/>
      <c r="J142" s="25"/>
      <c r="K142" s="12"/>
      <c r="L142" s="4"/>
      <c r="M142" s="4"/>
      <c r="N142" s="12"/>
      <c r="O142" s="12"/>
      <c r="P142" s="12"/>
      <c r="Q142" s="15"/>
      <c r="S142" s="4"/>
      <c r="T142" s="4"/>
    </row>
    <row r="143" spans="1:20" s="50" customFormat="1" ht="107.25" customHeight="1" x14ac:dyDescent="0.2">
      <c r="A143" s="4"/>
      <c r="B143" s="92"/>
      <c r="C143" s="80"/>
      <c r="D143" s="56"/>
      <c r="E143" s="21"/>
      <c r="F143" s="12"/>
      <c r="G143" s="12"/>
      <c r="H143" s="12"/>
      <c r="I143" s="29"/>
      <c r="J143" s="25"/>
      <c r="K143" s="12"/>
      <c r="L143" s="4"/>
      <c r="M143" s="4"/>
      <c r="N143" s="12"/>
      <c r="O143" s="12"/>
      <c r="P143" s="12"/>
      <c r="Q143" s="15"/>
      <c r="S143" s="4"/>
      <c r="T143" s="4"/>
    </row>
    <row r="144" spans="1:20" s="50" customFormat="1" ht="107.25" customHeight="1" x14ac:dyDescent="0.2">
      <c r="A144" s="4"/>
      <c r="B144" s="92"/>
      <c r="C144" s="80"/>
      <c r="D144" s="56"/>
      <c r="E144" s="21"/>
      <c r="F144" s="12"/>
      <c r="G144" s="12"/>
      <c r="H144" s="12"/>
      <c r="I144" s="29"/>
      <c r="J144" s="25"/>
      <c r="K144" s="12"/>
      <c r="L144" s="4"/>
      <c r="M144" s="4"/>
      <c r="N144" s="12"/>
      <c r="O144" s="12"/>
      <c r="P144" s="12"/>
      <c r="Q144" s="15"/>
      <c r="S144" s="4"/>
      <c r="T144" s="4"/>
    </row>
    <row r="145" spans="1:20" s="50" customFormat="1" ht="107.25" customHeight="1" x14ac:dyDescent="0.2">
      <c r="A145" s="4"/>
      <c r="B145" s="92"/>
      <c r="C145" s="80"/>
      <c r="D145" s="56"/>
      <c r="E145" s="21"/>
      <c r="F145" s="12"/>
      <c r="G145" s="12"/>
      <c r="H145" s="12"/>
      <c r="I145" s="29"/>
      <c r="J145" s="25"/>
      <c r="K145" s="12"/>
      <c r="L145" s="4"/>
      <c r="M145" s="4"/>
      <c r="N145" s="12"/>
      <c r="O145" s="12"/>
      <c r="P145" s="12"/>
      <c r="Q145" s="15"/>
      <c r="S145" s="4"/>
      <c r="T145" s="4"/>
    </row>
    <row r="146" spans="1:20" s="50" customFormat="1" ht="107.25" customHeight="1" x14ac:dyDescent="0.2">
      <c r="A146" s="4"/>
      <c r="B146" s="92"/>
      <c r="C146" s="80"/>
      <c r="D146" s="56"/>
      <c r="E146" s="21"/>
      <c r="F146" s="12"/>
      <c r="G146" s="12"/>
      <c r="H146" s="12"/>
      <c r="I146" s="29"/>
      <c r="J146" s="25"/>
      <c r="K146" s="12"/>
      <c r="L146" s="4"/>
      <c r="M146" s="4"/>
      <c r="N146" s="12"/>
      <c r="O146" s="12"/>
      <c r="P146" s="12"/>
      <c r="Q146" s="15"/>
      <c r="S146" s="4"/>
      <c r="T146" s="4"/>
    </row>
    <row r="147" spans="1:20" s="50" customFormat="1" ht="107.25" customHeight="1" x14ac:dyDescent="0.2">
      <c r="A147" s="4"/>
      <c r="B147" s="92"/>
      <c r="C147" s="80"/>
      <c r="D147" s="56"/>
      <c r="E147" s="21"/>
      <c r="F147" s="12"/>
      <c r="G147" s="12"/>
      <c r="H147" s="12"/>
      <c r="I147" s="29"/>
      <c r="J147" s="25"/>
      <c r="K147" s="12"/>
      <c r="L147" s="4"/>
      <c r="M147" s="4"/>
      <c r="N147" s="12"/>
      <c r="O147" s="12"/>
      <c r="P147" s="12"/>
      <c r="Q147" s="15"/>
      <c r="S147" s="4"/>
      <c r="T147" s="4"/>
    </row>
    <row r="148" spans="1:20" s="50" customFormat="1" ht="107.25" customHeight="1" x14ac:dyDescent="0.2">
      <c r="A148" s="4"/>
      <c r="B148" s="92"/>
      <c r="C148" s="80"/>
      <c r="D148" s="56"/>
      <c r="E148" s="21"/>
      <c r="F148" s="12"/>
      <c r="G148" s="12"/>
      <c r="H148" s="12"/>
      <c r="I148" s="29"/>
      <c r="J148" s="25"/>
      <c r="K148" s="12"/>
      <c r="L148" s="4"/>
      <c r="M148" s="4"/>
      <c r="N148" s="12"/>
      <c r="O148" s="12"/>
      <c r="P148" s="12"/>
      <c r="Q148" s="15"/>
      <c r="S148" s="4"/>
      <c r="T148" s="4"/>
    </row>
    <row r="149" spans="1:20" s="50" customFormat="1" ht="107.25" customHeight="1" x14ac:dyDescent="0.2">
      <c r="A149" s="4"/>
      <c r="B149" s="92"/>
      <c r="C149" s="80"/>
      <c r="D149" s="56"/>
      <c r="E149" s="21"/>
      <c r="F149" s="12"/>
      <c r="G149" s="12"/>
      <c r="H149" s="12"/>
      <c r="I149" s="29"/>
      <c r="J149" s="25"/>
      <c r="K149" s="12"/>
      <c r="L149" s="4"/>
      <c r="M149" s="4"/>
      <c r="N149" s="12"/>
      <c r="O149" s="12"/>
      <c r="P149" s="12"/>
      <c r="Q149" s="15"/>
      <c r="S149" s="4"/>
      <c r="T149" s="4"/>
    </row>
    <row r="150" spans="1:20" s="50" customFormat="1" ht="107.25" customHeight="1" x14ac:dyDescent="0.2">
      <c r="A150" s="4"/>
      <c r="B150" s="92"/>
      <c r="C150" s="80"/>
      <c r="D150" s="56"/>
      <c r="E150" s="21"/>
      <c r="F150" s="12"/>
      <c r="G150" s="12"/>
      <c r="H150" s="12"/>
      <c r="I150" s="29"/>
      <c r="J150" s="25"/>
      <c r="K150" s="12"/>
      <c r="L150" s="4"/>
      <c r="M150" s="4"/>
      <c r="N150" s="12"/>
      <c r="O150" s="12"/>
      <c r="P150" s="12"/>
      <c r="Q150" s="15"/>
      <c r="S150" s="4"/>
      <c r="T150" s="4"/>
    </row>
    <row r="151" spans="1:20" s="50" customFormat="1" ht="107.25" customHeight="1" x14ac:dyDescent="0.2">
      <c r="A151" s="4"/>
      <c r="B151" s="92"/>
      <c r="C151" s="80"/>
      <c r="D151" s="56"/>
      <c r="E151" s="21"/>
      <c r="F151" s="12"/>
      <c r="G151" s="12"/>
      <c r="H151" s="12"/>
      <c r="I151" s="29"/>
      <c r="J151" s="25"/>
      <c r="K151" s="12"/>
      <c r="L151" s="4"/>
      <c r="M151" s="4"/>
      <c r="N151" s="12"/>
      <c r="O151" s="12"/>
      <c r="P151" s="12"/>
      <c r="Q151" s="15"/>
      <c r="S151" s="4"/>
      <c r="T151" s="4"/>
    </row>
    <row r="152" spans="1:20" s="50" customFormat="1" ht="107.25" customHeight="1" x14ac:dyDescent="0.2">
      <c r="A152" s="4"/>
      <c r="B152" s="92"/>
      <c r="C152" s="80"/>
      <c r="D152" s="56"/>
      <c r="E152" s="21"/>
      <c r="F152" s="12"/>
      <c r="G152" s="12"/>
      <c r="H152" s="12"/>
      <c r="I152" s="29"/>
      <c r="J152" s="25"/>
      <c r="K152" s="12"/>
      <c r="L152" s="4"/>
      <c r="M152" s="4"/>
      <c r="N152" s="12"/>
      <c r="O152" s="12"/>
      <c r="P152" s="12"/>
      <c r="Q152" s="15"/>
      <c r="S152" s="4"/>
      <c r="T152" s="4"/>
    </row>
    <row r="153" spans="1:20" s="50" customFormat="1" ht="107.25" customHeight="1" x14ac:dyDescent="0.2">
      <c r="A153" s="4"/>
      <c r="B153" s="92"/>
      <c r="C153" s="80"/>
      <c r="D153" s="56"/>
      <c r="E153" s="21"/>
      <c r="F153" s="12"/>
      <c r="G153" s="12"/>
      <c r="H153" s="12"/>
      <c r="I153" s="29"/>
      <c r="J153" s="25"/>
      <c r="K153" s="12"/>
      <c r="L153" s="4"/>
      <c r="M153" s="4"/>
      <c r="N153" s="12"/>
      <c r="O153" s="12"/>
      <c r="P153" s="12"/>
      <c r="Q153" s="15"/>
      <c r="S153" s="4"/>
      <c r="T153" s="4"/>
    </row>
    <row r="154" spans="1:20" s="50" customFormat="1" ht="107.25" customHeight="1" x14ac:dyDescent="0.2">
      <c r="A154" s="4"/>
      <c r="B154" s="92"/>
      <c r="C154" s="80"/>
      <c r="D154" s="56"/>
      <c r="E154" s="21"/>
      <c r="F154" s="12"/>
      <c r="G154" s="12"/>
      <c r="H154" s="12"/>
      <c r="I154" s="29"/>
      <c r="J154" s="25"/>
      <c r="K154" s="12"/>
      <c r="L154" s="4"/>
      <c r="M154" s="4"/>
      <c r="N154" s="12"/>
      <c r="O154" s="12"/>
      <c r="P154" s="12"/>
      <c r="Q154" s="15"/>
      <c r="S154" s="4"/>
      <c r="T154" s="4"/>
    </row>
    <row r="155" spans="1:20" s="50" customFormat="1" ht="107.25" customHeight="1" x14ac:dyDescent="0.2">
      <c r="A155" s="4"/>
      <c r="B155" s="92"/>
      <c r="C155" s="80"/>
      <c r="D155" s="56"/>
      <c r="E155" s="21"/>
      <c r="F155" s="12"/>
      <c r="G155" s="12"/>
      <c r="H155" s="12"/>
      <c r="I155" s="29"/>
      <c r="J155" s="25"/>
      <c r="K155" s="12"/>
      <c r="L155" s="4"/>
      <c r="M155" s="4"/>
      <c r="N155" s="12"/>
      <c r="O155" s="12"/>
      <c r="P155" s="12"/>
      <c r="Q155" s="15"/>
      <c r="S155" s="4"/>
      <c r="T155" s="4"/>
    </row>
    <row r="156" spans="1:20" s="50" customFormat="1" ht="107.25" customHeight="1" x14ac:dyDescent="0.2">
      <c r="A156" s="4"/>
      <c r="B156" s="92"/>
      <c r="C156" s="80"/>
      <c r="D156" s="56"/>
      <c r="E156" s="21"/>
      <c r="F156" s="12"/>
      <c r="G156" s="12"/>
      <c r="H156" s="12"/>
      <c r="I156" s="29"/>
      <c r="J156" s="25"/>
      <c r="K156" s="12"/>
      <c r="L156" s="4"/>
      <c r="M156" s="4"/>
      <c r="N156" s="12"/>
      <c r="O156" s="12"/>
      <c r="P156" s="12"/>
      <c r="Q156" s="15"/>
      <c r="S156" s="4"/>
      <c r="T156" s="4"/>
    </row>
    <row r="157" spans="1:20" s="50" customFormat="1" ht="107.25" customHeight="1" x14ac:dyDescent="0.2">
      <c r="A157" s="4"/>
      <c r="B157" s="92"/>
      <c r="C157" s="80"/>
      <c r="D157" s="56"/>
      <c r="E157" s="21"/>
      <c r="F157" s="12"/>
      <c r="G157" s="12"/>
      <c r="H157" s="12"/>
      <c r="I157" s="29"/>
      <c r="J157" s="25"/>
      <c r="K157" s="12"/>
      <c r="L157" s="4"/>
      <c r="M157" s="4"/>
      <c r="N157" s="12"/>
      <c r="O157" s="12"/>
      <c r="P157" s="12"/>
      <c r="Q157" s="15"/>
      <c r="S157" s="4"/>
      <c r="T157" s="4"/>
    </row>
    <row r="158" spans="1:20" s="50" customFormat="1" ht="107.25" customHeight="1" x14ac:dyDescent="0.2">
      <c r="A158" s="4"/>
      <c r="B158" s="92"/>
      <c r="C158" s="80"/>
      <c r="D158" s="56"/>
      <c r="E158" s="21"/>
      <c r="F158" s="12"/>
      <c r="G158" s="12"/>
      <c r="H158" s="12"/>
      <c r="I158" s="29"/>
      <c r="J158" s="25"/>
      <c r="K158" s="12"/>
      <c r="L158" s="4"/>
      <c r="M158" s="4"/>
      <c r="N158" s="12"/>
      <c r="O158" s="12"/>
      <c r="P158" s="12"/>
      <c r="Q158" s="15"/>
      <c r="S158" s="4"/>
      <c r="T158" s="4"/>
    </row>
    <row r="159" spans="1:20" s="50" customFormat="1" ht="107.25" customHeight="1" x14ac:dyDescent="0.2">
      <c r="A159" s="4"/>
      <c r="B159" s="92"/>
      <c r="C159" s="80"/>
      <c r="D159" s="56"/>
      <c r="E159" s="21"/>
      <c r="F159" s="12"/>
      <c r="G159" s="12"/>
      <c r="H159" s="12"/>
      <c r="I159" s="29"/>
      <c r="J159" s="25"/>
      <c r="K159" s="12"/>
      <c r="L159" s="4"/>
      <c r="M159" s="4"/>
      <c r="N159" s="12"/>
      <c r="O159" s="12"/>
      <c r="P159" s="12"/>
      <c r="Q159" s="15"/>
      <c r="S159" s="4"/>
      <c r="T159" s="4"/>
    </row>
    <row r="160" spans="1:20" s="50" customFormat="1" ht="107.25" customHeight="1" x14ac:dyDescent="0.2">
      <c r="A160" s="4"/>
      <c r="B160" s="92"/>
      <c r="C160" s="80"/>
      <c r="D160" s="56"/>
      <c r="E160" s="21"/>
      <c r="F160" s="12"/>
      <c r="G160" s="12"/>
      <c r="H160" s="12"/>
      <c r="I160" s="29"/>
      <c r="J160" s="25"/>
      <c r="K160" s="12"/>
      <c r="L160" s="4"/>
      <c r="M160" s="4"/>
      <c r="N160" s="12"/>
      <c r="O160" s="12"/>
      <c r="P160" s="12"/>
      <c r="Q160" s="15"/>
      <c r="S160" s="4"/>
      <c r="T160" s="4"/>
    </row>
    <row r="161" spans="1:20" s="50" customFormat="1" ht="107.25" customHeight="1" x14ac:dyDescent="0.2">
      <c r="A161" s="4"/>
      <c r="B161" s="92"/>
      <c r="C161" s="80"/>
      <c r="D161" s="56"/>
      <c r="E161" s="21"/>
      <c r="F161" s="12"/>
      <c r="G161" s="12"/>
      <c r="H161" s="12"/>
      <c r="I161" s="29"/>
      <c r="J161" s="25"/>
      <c r="K161" s="12"/>
      <c r="L161" s="4"/>
      <c r="M161" s="4"/>
      <c r="N161" s="12"/>
      <c r="O161" s="12"/>
      <c r="P161" s="12"/>
      <c r="Q161" s="15"/>
      <c r="S161" s="4"/>
      <c r="T161" s="4"/>
    </row>
    <row r="162" spans="1:20" s="50" customFormat="1" ht="107.25" customHeight="1" x14ac:dyDescent="0.2">
      <c r="A162" s="4"/>
      <c r="B162" s="92"/>
      <c r="C162" s="80"/>
      <c r="D162" s="56"/>
      <c r="E162" s="21"/>
      <c r="F162" s="12"/>
      <c r="G162" s="12"/>
      <c r="H162" s="12"/>
      <c r="I162" s="29"/>
      <c r="J162" s="25"/>
      <c r="K162" s="12"/>
      <c r="L162" s="4"/>
      <c r="M162" s="4"/>
      <c r="N162" s="12"/>
      <c r="O162" s="12"/>
      <c r="P162" s="12"/>
      <c r="Q162" s="15"/>
      <c r="S162" s="4"/>
      <c r="T162" s="4"/>
    </row>
    <row r="163" spans="1:20" s="50" customFormat="1" ht="107.25" customHeight="1" x14ac:dyDescent="0.2">
      <c r="A163" s="4"/>
      <c r="B163" s="92"/>
      <c r="C163" s="80"/>
      <c r="D163" s="56"/>
      <c r="E163" s="21"/>
      <c r="F163" s="12"/>
      <c r="G163" s="12"/>
      <c r="H163" s="12"/>
      <c r="I163" s="29"/>
      <c r="J163" s="25"/>
      <c r="K163" s="12"/>
      <c r="L163" s="4"/>
      <c r="M163" s="4"/>
      <c r="N163" s="12"/>
      <c r="O163" s="12"/>
      <c r="P163" s="12"/>
      <c r="Q163" s="15"/>
      <c r="S163" s="4"/>
      <c r="T163" s="4"/>
    </row>
    <row r="164" spans="1:20" s="50" customFormat="1" ht="107.25" customHeight="1" x14ac:dyDescent="0.2">
      <c r="A164" s="4"/>
      <c r="B164" s="92"/>
      <c r="C164" s="80"/>
      <c r="D164" s="56"/>
      <c r="E164" s="21"/>
      <c r="F164" s="12"/>
      <c r="G164" s="12"/>
      <c r="H164" s="12"/>
      <c r="I164" s="29"/>
      <c r="J164" s="25"/>
      <c r="K164" s="12"/>
      <c r="L164" s="4"/>
      <c r="M164" s="4"/>
      <c r="N164" s="12"/>
      <c r="O164" s="12"/>
      <c r="P164" s="12"/>
      <c r="Q164" s="15"/>
      <c r="S164" s="4"/>
      <c r="T164" s="4"/>
    </row>
    <row r="165" spans="1:20" s="50" customFormat="1" ht="107.25" customHeight="1" x14ac:dyDescent="0.2">
      <c r="A165" s="4"/>
      <c r="B165" s="92"/>
      <c r="C165" s="80"/>
      <c r="D165" s="56"/>
      <c r="E165" s="21"/>
      <c r="F165" s="12"/>
      <c r="G165" s="12"/>
      <c r="H165" s="12"/>
      <c r="I165" s="29"/>
      <c r="J165" s="25"/>
      <c r="K165" s="12"/>
      <c r="L165" s="4"/>
      <c r="M165" s="4"/>
      <c r="N165" s="12"/>
      <c r="O165" s="12"/>
      <c r="P165" s="12"/>
      <c r="Q165" s="15"/>
      <c r="S165" s="4"/>
      <c r="T165" s="4"/>
    </row>
    <row r="166" spans="1:20" s="50" customFormat="1" ht="107.25" customHeight="1" x14ac:dyDescent="0.2">
      <c r="A166" s="4"/>
      <c r="B166" s="92"/>
      <c r="C166" s="80"/>
      <c r="D166" s="56"/>
      <c r="E166" s="21"/>
      <c r="F166" s="12"/>
      <c r="G166" s="12"/>
      <c r="H166" s="12"/>
      <c r="I166" s="29"/>
      <c r="J166" s="25"/>
      <c r="K166" s="12"/>
      <c r="L166" s="4"/>
      <c r="M166" s="4"/>
      <c r="N166" s="12"/>
      <c r="O166" s="12"/>
      <c r="P166" s="12"/>
      <c r="Q166" s="15"/>
      <c r="S166" s="4"/>
      <c r="T166" s="4"/>
    </row>
    <row r="167" spans="1:20" s="50" customFormat="1" ht="107.25" customHeight="1" x14ac:dyDescent="0.2">
      <c r="A167" s="4"/>
      <c r="B167" s="92"/>
      <c r="C167" s="80"/>
      <c r="D167" s="56"/>
      <c r="E167" s="21"/>
      <c r="F167" s="12"/>
      <c r="G167" s="12"/>
      <c r="H167" s="12"/>
      <c r="I167" s="29"/>
      <c r="J167" s="25"/>
      <c r="K167" s="12"/>
      <c r="L167" s="4"/>
      <c r="M167" s="4"/>
      <c r="N167" s="12"/>
      <c r="O167" s="12"/>
      <c r="P167" s="12"/>
      <c r="Q167" s="15"/>
      <c r="S167" s="4"/>
      <c r="T167" s="4"/>
    </row>
    <row r="168" spans="1:20" s="50" customFormat="1" ht="107.25" customHeight="1" x14ac:dyDescent="0.2">
      <c r="A168" s="4"/>
      <c r="B168" s="92"/>
      <c r="C168" s="80"/>
      <c r="D168" s="56"/>
      <c r="E168" s="21"/>
      <c r="F168" s="12"/>
      <c r="G168" s="12"/>
      <c r="H168" s="12"/>
      <c r="I168" s="29"/>
      <c r="J168" s="25"/>
      <c r="K168" s="12"/>
      <c r="L168" s="4"/>
      <c r="M168" s="4"/>
      <c r="N168" s="12"/>
      <c r="O168" s="12"/>
      <c r="P168" s="12"/>
      <c r="Q168" s="15"/>
      <c r="S168" s="4"/>
      <c r="T168" s="4"/>
    </row>
    <row r="169" spans="1:20" s="50" customFormat="1" ht="107.25" customHeight="1" x14ac:dyDescent="0.2">
      <c r="A169" s="4"/>
      <c r="B169" s="92"/>
      <c r="C169" s="80"/>
      <c r="D169" s="56"/>
      <c r="E169" s="21"/>
      <c r="F169" s="12"/>
      <c r="G169" s="12"/>
      <c r="H169" s="12"/>
      <c r="I169" s="29"/>
      <c r="J169" s="25"/>
      <c r="K169" s="12"/>
      <c r="L169" s="4"/>
      <c r="M169" s="4"/>
      <c r="N169" s="12"/>
      <c r="O169" s="12"/>
      <c r="P169" s="12"/>
      <c r="Q169" s="15"/>
      <c r="S169" s="4"/>
      <c r="T169" s="4"/>
    </row>
    <row r="170" spans="1:20" s="50" customFormat="1" ht="107.25" customHeight="1" x14ac:dyDescent="0.2">
      <c r="A170" s="4"/>
      <c r="B170" s="92"/>
      <c r="C170" s="80"/>
      <c r="D170" s="56"/>
      <c r="E170" s="21"/>
      <c r="F170" s="12"/>
      <c r="G170" s="12"/>
      <c r="H170" s="12"/>
      <c r="I170" s="29"/>
      <c r="J170" s="25"/>
      <c r="K170" s="12"/>
      <c r="L170" s="4"/>
      <c r="M170" s="4"/>
      <c r="N170" s="12"/>
      <c r="O170" s="12"/>
      <c r="P170" s="12"/>
      <c r="Q170" s="15"/>
      <c r="S170" s="4"/>
      <c r="T170" s="4"/>
    </row>
    <row r="171" spans="1:20" s="50" customFormat="1" ht="107.25" customHeight="1" x14ac:dyDescent="0.2">
      <c r="A171" s="4"/>
      <c r="B171" s="92"/>
      <c r="C171" s="80"/>
      <c r="D171" s="56"/>
      <c r="E171" s="21"/>
      <c r="F171" s="12"/>
      <c r="G171" s="12"/>
      <c r="H171" s="12"/>
      <c r="I171" s="29"/>
      <c r="J171" s="25"/>
      <c r="K171" s="12"/>
      <c r="L171" s="4"/>
      <c r="M171" s="4"/>
      <c r="N171" s="12"/>
      <c r="O171" s="12"/>
      <c r="P171" s="12"/>
      <c r="Q171" s="15"/>
      <c r="S171" s="4"/>
      <c r="T171" s="4"/>
    </row>
    <row r="172" spans="1:20" s="50" customFormat="1" ht="107.25" customHeight="1" x14ac:dyDescent="0.2">
      <c r="A172" s="4"/>
      <c r="B172" s="92"/>
      <c r="C172" s="80"/>
      <c r="D172" s="56"/>
      <c r="E172" s="21"/>
      <c r="F172" s="12"/>
      <c r="G172" s="12"/>
      <c r="H172" s="12"/>
      <c r="I172" s="29"/>
      <c r="J172" s="25"/>
      <c r="K172" s="12"/>
      <c r="L172" s="4"/>
      <c r="M172" s="4"/>
      <c r="N172" s="12"/>
      <c r="O172" s="12"/>
      <c r="P172" s="12"/>
      <c r="Q172" s="15"/>
      <c r="S172" s="4"/>
      <c r="T172" s="4"/>
    </row>
    <row r="173" spans="1:20" s="50" customFormat="1" ht="107.25" customHeight="1" x14ac:dyDescent="0.2">
      <c r="A173" s="4"/>
      <c r="B173" s="92"/>
      <c r="C173" s="80"/>
      <c r="D173" s="56"/>
      <c r="E173" s="21"/>
      <c r="F173" s="12"/>
      <c r="G173" s="12"/>
      <c r="H173" s="12"/>
      <c r="I173" s="29"/>
      <c r="J173" s="25"/>
      <c r="K173" s="12"/>
      <c r="L173" s="4"/>
      <c r="M173" s="4"/>
      <c r="N173" s="12"/>
      <c r="O173" s="12"/>
      <c r="P173" s="12"/>
      <c r="Q173" s="15"/>
      <c r="S173" s="4"/>
      <c r="T173" s="4"/>
    </row>
    <row r="174" spans="1:20" s="50" customFormat="1" ht="107.25" customHeight="1" x14ac:dyDescent="0.2">
      <c r="A174" s="4"/>
      <c r="B174" s="92"/>
      <c r="C174" s="80"/>
      <c r="D174" s="56"/>
      <c r="E174" s="21"/>
      <c r="F174" s="12"/>
      <c r="G174" s="12"/>
      <c r="H174" s="12"/>
      <c r="I174" s="29"/>
      <c r="J174" s="25"/>
      <c r="K174" s="12"/>
      <c r="L174" s="4"/>
      <c r="M174" s="4"/>
      <c r="N174" s="12"/>
      <c r="O174" s="12"/>
      <c r="P174" s="12"/>
      <c r="Q174" s="15"/>
      <c r="S174" s="4"/>
      <c r="T174" s="4"/>
    </row>
    <row r="175" spans="1:20" s="50" customFormat="1" ht="107.25" customHeight="1" x14ac:dyDescent="0.2">
      <c r="A175" s="4"/>
      <c r="B175" s="92"/>
      <c r="C175" s="80"/>
      <c r="D175" s="56"/>
      <c r="E175" s="21"/>
      <c r="F175" s="12"/>
      <c r="G175" s="12"/>
      <c r="H175" s="12"/>
      <c r="I175" s="29"/>
      <c r="J175" s="25"/>
      <c r="K175" s="12"/>
      <c r="L175" s="4"/>
      <c r="M175" s="4"/>
      <c r="N175" s="12"/>
      <c r="O175" s="12"/>
      <c r="P175" s="12"/>
      <c r="Q175" s="15"/>
      <c r="S175" s="4"/>
      <c r="T175" s="4"/>
    </row>
    <row r="176" spans="1:20" s="50" customFormat="1" ht="107.25" customHeight="1" x14ac:dyDescent="0.2">
      <c r="A176" s="4"/>
      <c r="B176" s="92"/>
      <c r="C176" s="80"/>
      <c r="D176" s="56"/>
      <c r="E176" s="21"/>
      <c r="F176" s="12"/>
      <c r="G176" s="12"/>
      <c r="H176" s="12"/>
      <c r="I176" s="29"/>
      <c r="J176" s="25"/>
      <c r="K176" s="12"/>
      <c r="L176" s="4"/>
      <c r="M176" s="4"/>
      <c r="N176" s="12"/>
      <c r="O176" s="12"/>
      <c r="P176" s="12"/>
      <c r="Q176" s="15"/>
      <c r="S176" s="4"/>
      <c r="T176" s="4"/>
    </row>
    <row r="177" spans="1:20" s="50" customFormat="1" ht="107.25" customHeight="1" x14ac:dyDescent="0.2">
      <c r="A177" s="4"/>
      <c r="B177" s="92"/>
      <c r="C177" s="80"/>
      <c r="D177" s="56"/>
      <c r="E177" s="21"/>
      <c r="F177" s="12"/>
      <c r="G177" s="12"/>
      <c r="H177" s="12"/>
      <c r="I177" s="29"/>
      <c r="J177" s="25"/>
      <c r="K177" s="12"/>
      <c r="L177" s="4"/>
      <c r="M177" s="4"/>
      <c r="N177" s="12"/>
      <c r="O177" s="12"/>
      <c r="P177" s="12"/>
      <c r="Q177" s="15"/>
      <c r="S177" s="4"/>
      <c r="T177" s="4"/>
    </row>
    <row r="178" spans="1:20" s="50" customFormat="1" ht="107.25" customHeight="1" x14ac:dyDescent="0.2">
      <c r="A178" s="4"/>
      <c r="B178" s="92"/>
      <c r="C178" s="80"/>
      <c r="D178" s="56"/>
      <c r="E178" s="21"/>
      <c r="F178" s="12"/>
      <c r="G178" s="12"/>
      <c r="H178" s="12"/>
      <c r="I178" s="29"/>
      <c r="J178" s="25"/>
      <c r="K178" s="12"/>
      <c r="L178" s="4"/>
      <c r="M178" s="4"/>
      <c r="N178" s="12"/>
      <c r="O178" s="12"/>
      <c r="P178" s="12"/>
      <c r="Q178" s="15"/>
      <c r="S178" s="4"/>
      <c r="T178" s="4"/>
    </row>
    <row r="179" spans="1:20" s="50" customFormat="1" ht="107.25" customHeight="1" x14ac:dyDescent="0.2">
      <c r="A179" s="4"/>
      <c r="B179" s="92"/>
      <c r="C179" s="80"/>
      <c r="D179" s="56"/>
      <c r="E179" s="21"/>
      <c r="F179" s="12"/>
      <c r="G179" s="12"/>
      <c r="H179" s="12"/>
      <c r="I179" s="29"/>
      <c r="J179" s="25"/>
      <c r="K179" s="12"/>
      <c r="L179" s="4"/>
      <c r="M179" s="4"/>
      <c r="N179" s="12"/>
      <c r="O179" s="12"/>
      <c r="P179" s="12"/>
      <c r="Q179" s="15"/>
      <c r="S179" s="4"/>
      <c r="T179" s="4"/>
    </row>
    <row r="180" spans="1:20" s="50" customFormat="1" ht="107.25" customHeight="1" x14ac:dyDescent="0.2">
      <c r="A180" s="4"/>
      <c r="B180" s="92"/>
      <c r="C180" s="80"/>
      <c r="D180" s="56"/>
      <c r="E180" s="21"/>
      <c r="F180" s="12"/>
      <c r="G180" s="12"/>
      <c r="H180" s="12"/>
      <c r="I180" s="29"/>
      <c r="J180" s="25"/>
      <c r="K180" s="12"/>
      <c r="L180" s="4"/>
      <c r="M180" s="4"/>
      <c r="N180" s="12"/>
      <c r="O180" s="12"/>
      <c r="P180" s="12"/>
      <c r="Q180" s="15"/>
      <c r="S180" s="4"/>
      <c r="T180" s="4"/>
    </row>
    <row r="181" spans="1:20" s="50" customFormat="1" ht="107.25" customHeight="1" x14ac:dyDescent="0.2">
      <c r="A181" s="4"/>
      <c r="B181" s="92"/>
      <c r="C181" s="80"/>
      <c r="D181" s="56"/>
      <c r="E181" s="21"/>
      <c r="F181" s="12"/>
      <c r="G181" s="12"/>
      <c r="H181" s="12"/>
      <c r="I181" s="29"/>
      <c r="J181" s="25"/>
      <c r="K181" s="12"/>
      <c r="L181" s="4"/>
      <c r="M181" s="4"/>
      <c r="N181" s="12"/>
      <c r="O181" s="12"/>
      <c r="P181" s="12"/>
      <c r="Q181" s="15"/>
      <c r="S181" s="4"/>
      <c r="T181" s="4"/>
    </row>
    <row r="182" spans="1:20" s="50" customFormat="1" ht="107.25" customHeight="1" x14ac:dyDescent="0.2">
      <c r="A182" s="4"/>
      <c r="B182" s="92"/>
      <c r="C182" s="80"/>
      <c r="D182" s="56"/>
      <c r="E182" s="21"/>
      <c r="F182" s="12"/>
      <c r="G182" s="12"/>
      <c r="H182" s="12"/>
      <c r="I182" s="29"/>
      <c r="J182" s="25"/>
      <c r="K182" s="12"/>
      <c r="L182" s="4"/>
      <c r="M182" s="4"/>
      <c r="N182" s="12"/>
      <c r="O182" s="12"/>
      <c r="P182" s="12"/>
      <c r="Q182" s="15"/>
      <c r="S182" s="4"/>
      <c r="T182" s="4"/>
    </row>
    <row r="183" spans="1:20" s="50" customFormat="1" ht="107.25" customHeight="1" x14ac:dyDescent="0.2">
      <c r="A183" s="4"/>
      <c r="B183" s="92"/>
      <c r="C183" s="80"/>
      <c r="D183" s="56"/>
      <c r="E183" s="21"/>
      <c r="F183" s="12"/>
      <c r="G183" s="12"/>
      <c r="H183" s="12"/>
      <c r="I183" s="29"/>
      <c r="J183" s="25"/>
      <c r="K183" s="12"/>
      <c r="L183" s="4"/>
      <c r="M183" s="4"/>
      <c r="N183" s="12"/>
      <c r="O183" s="12"/>
      <c r="P183" s="12"/>
      <c r="Q183" s="15"/>
      <c r="S183" s="4"/>
      <c r="T183" s="4"/>
    </row>
    <row r="184" spans="1:20" s="50" customFormat="1" ht="107.25" customHeight="1" x14ac:dyDescent="0.2">
      <c r="A184" s="4"/>
      <c r="B184" s="92"/>
      <c r="C184" s="80"/>
      <c r="D184" s="56"/>
      <c r="E184" s="21"/>
      <c r="F184" s="12"/>
      <c r="G184" s="12"/>
      <c r="H184" s="12"/>
      <c r="I184" s="29"/>
      <c r="J184" s="25"/>
      <c r="K184" s="12"/>
      <c r="L184" s="4"/>
      <c r="M184" s="4"/>
      <c r="N184" s="12"/>
      <c r="O184" s="12"/>
      <c r="P184" s="12"/>
      <c r="Q184" s="15"/>
      <c r="S184" s="4"/>
      <c r="T184" s="4"/>
    </row>
    <row r="185" spans="1:20" s="50" customFormat="1" ht="107.25" customHeight="1" x14ac:dyDescent="0.2">
      <c r="A185" s="4"/>
      <c r="B185" s="92"/>
      <c r="C185" s="80"/>
      <c r="D185" s="56"/>
      <c r="E185" s="21"/>
      <c r="F185" s="12"/>
      <c r="G185" s="12"/>
      <c r="H185" s="12"/>
      <c r="I185" s="29"/>
      <c r="J185" s="25"/>
      <c r="K185" s="12"/>
      <c r="L185" s="4"/>
      <c r="M185" s="4"/>
      <c r="N185" s="12"/>
      <c r="O185" s="12"/>
      <c r="P185" s="12"/>
      <c r="Q185" s="15"/>
      <c r="S185" s="4"/>
      <c r="T185" s="4"/>
    </row>
    <row r="186" spans="1:20" s="50" customFormat="1" ht="107.25" customHeight="1" x14ac:dyDescent="0.2">
      <c r="A186" s="4"/>
      <c r="B186" s="92"/>
      <c r="C186" s="80"/>
      <c r="D186" s="56"/>
      <c r="E186" s="21"/>
      <c r="F186" s="12"/>
      <c r="G186" s="12"/>
      <c r="H186" s="12"/>
      <c r="I186" s="29"/>
      <c r="J186" s="25"/>
      <c r="K186" s="12"/>
      <c r="L186" s="4"/>
      <c r="M186" s="4"/>
      <c r="N186" s="12"/>
      <c r="O186" s="12"/>
      <c r="P186" s="12"/>
      <c r="Q186" s="15"/>
      <c r="S186" s="4"/>
      <c r="T186" s="4"/>
    </row>
    <row r="187" spans="1:20" s="50" customFormat="1" ht="107.25" customHeight="1" x14ac:dyDescent="0.2">
      <c r="A187" s="4"/>
      <c r="B187" s="92"/>
      <c r="C187" s="80"/>
      <c r="D187" s="56"/>
      <c r="E187" s="21"/>
      <c r="F187" s="12"/>
      <c r="G187" s="12"/>
      <c r="H187" s="12"/>
      <c r="I187" s="29"/>
      <c r="J187" s="25"/>
      <c r="K187" s="12"/>
      <c r="L187" s="4"/>
      <c r="M187" s="4"/>
      <c r="N187" s="12"/>
      <c r="O187" s="12"/>
      <c r="P187" s="12"/>
      <c r="Q187" s="15"/>
      <c r="S187" s="4"/>
      <c r="T187" s="4"/>
    </row>
    <row r="188" spans="1:20" s="50" customFormat="1" ht="107.25" customHeight="1" x14ac:dyDescent="0.2">
      <c r="A188" s="4"/>
      <c r="B188" s="92"/>
      <c r="C188" s="80"/>
      <c r="D188" s="56"/>
      <c r="E188" s="21"/>
      <c r="F188" s="12"/>
      <c r="G188" s="12"/>
      <c r="H188" s="12"/>
      <c r="I188" s="29"/>
      <c r="J188" s="25"/>
      <c r="K188" s="12"/>
      <c r="L188" s="4"/>
      <c r="M188" s="4"/>
      <c r="N188" s="12"/>
      <c r="O188" s="12"/>
      <c r="P188" s="12"/>
      <c r="Q188" s="15"/>
      <c r="S188" s="4"/>
      <c r="T188" s="4"/>
    </row>
    <row r="189" spans="1:20" s="50" customFormat="1" ht="107.25" customHeight="1" x14ac:dyDescent="0.2">
      <c r="A189" s="4"/>
      <c r="B189" s="92"/>
      <c r="C189" s="80"/>
      <c r="D189" s="56"/>
      <c r="E189" s="21"/>
      <c r="F189" s="12"/>
      <c r="G189" s="12"/>
      <c r="H189" s="12"/>
      <c r="I189" s="29"/>
      <c r="J189" s="25"/>
      <c r="K189" s="12"/>
      <c r="L189" s="4"/>
      <c r="M189" s="4"/>
      <c r="N189" s="12"/>
      <c r="O189" s="12"/>
      <c r="P189" s="12"/>
      <c r="Q189" s="15"/>
      <c r="S189" s="4"/>
      <c r="T189" s="4"/>
    </row>
    <row r="190" spans="1:20" s="50" customFormat="1" ht="107.25" customHeight="1" x14ac:dyDescent="0.2">
      <c r="A190" s="4"/>
      <c r="B190" s="92"/>
      <c r="C190" s="80"/>
      <c r="D190" s="56"/>
      <c r="E190" s="21"/>
      <c r="F190" s="12"/>
      <c r="G190" s="12"/>
      <c r="H190" s="12"/>
      <c r="I190" s="29"/>
      <c r="J190" s="25"/>
      <c r="K190" s="12"/>
      <c r="L190" s="4"/>
      <c r="M190" s="4"/>
      <c r="N190" s="12"/>
      <c r="O190" s="12"/>
      <c r="P190" s="12"/>
      <c r="Q190" s="15"/>
      <c r="S190" s="4"/>
      <c r="T190" s="4"/>
    </row>
    <row r="191" spans="1:20" s="50" customFormat="1" ht="107.25" customHeight="1" x14ac:dyDescent="0.2">
      <c r="A191" s="4"/>
      <c r="B191" s="92"/>
      <c r="C191" s="80"/>
      <c r="D191" s="56"/>
      <c r="E191" s="21"/>
      <c r="F191" s="12"/>
      <c r="G191" s="12"/>
      <c r="H191" s="12"/>
      <c r="I191" s="29"/>
      <c r="J191" s="25"/>
      <c r="K191" s="12"/>
      <c r="L191" s="4"/>
      <c r="M191" s="4"/>
      <c r="N191" s="12"/>
      <c r="O191" s="12"/>
      <c r="P191" s="12"/>
      <c r="Q191" s="15"/>
      <c r="S191" s="4"/>
      <c r="T191" s="4"/>
    </row>
    <row r="192" spans="1:20" s="50" customFormat="1" ht="107.25" customHeight="1" x14ac:dyDescent="0.2">
      <c r="A192" s="4"/>
      <c r="B192" s="92"/>
      <c r="C192" s="80"/>
      <c r="D192" s="56"/>
      <c r="E192" s="21"/>
      <c r="F192" s="12"/>
      <c r="G192" s="12"/>
      <c r="H192" s="12"/>
      <c r="I192" s="29"/>
      <c r="J192" s="25"/>
      <c r="K192" s="12"/>
      <c r="L192" s="4"/>
      <c r="M192" s="4"/>
      <c r="N192" s="12"/>
      <c r="O192" s="12"/>
      <c r="P192" s="12"/>
      <c r="Q192" s="15"/>
      <c r="S192" s="4"/>
      <c r="T192" s="4"/>
    </row>
    <row r="193" spans="1:20" s="50" customFormat="1" ht="107.25" customHeight="1" x14ac:dyDescent="0.2">
      <c r="A193" s="4"/>
      <c r="B193" s="92"/>
      <c r="C193" s="80"/>
      <c r="D193" s="56"/>
      <c r="E193" s="21"/>
      <c r="F193" s="12"/>
      <c r="G193" s="12"/>
      <c r="H193" s="12"/>
      <c r="I193" s="29"/>
      <c r="J193" s="25"/>
      <c r="K193" s="12"/>
      <c r="L193" s="4"/>
      <c r="M193" s="4"/>
      <c r="N193" s="12"/>
      <c r="O193" s="12"/>
      <c r="P193" s="12"/>
      <c r="Q193" s="15"/>
      <c r="S193" s="4"/>
      <c r="T193" s="4"/>
    </row>
    <row r="194" spans="1:20" s="50" customFormat="1" ht="107.25" customHeight="1" x14ac:dyDescent="0.2">
      <c r="A194" s="4"/>
      <c r="B194" s="92"/>
      <c r="C194" s="80"/>
      <c r="D194" s="56"/>
      <c r="E194" s="21"/>
      <c r="F194" s="12"/>
      <c r="G194" s="12"/>
      <c r="H194" s="12"/>
      <c r="I194" s="29"/>
      <c r="J194" s="25"/>
      <c r="K194" s="12"/>
      <c r="L194" s="4"/>
      <c r="M194" s="4"/>
      <c r="N194" s="12"/>
      <c r="O194" s="12"/>
      <c r="P194" s="12"/>
      <c r="Q194" s="15"/>
      <c r="S194" s="4"/>
      <c r="T194" s="4"/>
    </row>
    <row r="195" spans="1:20" s="50" customFormat="1" ht="107.25" customHeight="1" x14ac:dyDescent="0.2">
      <c r="A195" s="4"/>
      <c r="B195" s="92"/>
      <c r="C195" s="80"/>
      <c r="D195" s="56"/>
      <c r="E195" s="21"/>
      <c r="F195" s="12"/>
      <c r="G195" s="12"/>
      <c r="H195" s="12"/>
      <c r="I195" s="29"/>
      <c r="J195" s="25"/>
      <c r="K195" s="12"/>
      <c r="L195" s="4"/>
      <c r="M195" s="4"/>
      <c r="N195" s="12"/>
      <c r="O195" s="12"/>
      <c r="P195" s="12"/>
      <c r="Q195" s="15"/>
      <c r="S195" s="4"/>
      <c r="T195" s="4"/>
    </row>
    <row r="196" spans="1:20" s="50" customFormat="1" ht="107.25" customHeight="1" x14ac:dyDescent="0.2">
      <c r="A196" s="4"/>
      <c r="B196" s="92"/>
      <c r="C196" s="80"/>
      <c r="D196" s="56"/>
      <c r="E196" s="21"/>
      <c r="F196" s="12"/>
      <c r="G196" s="12"/>
      <c r="H196" s="12"/>
      <c r="I196" s="29"/>
      <c r="J196" s="25"/>
      <c r="K196" s="12"/>
      <c r="L196" s="4"/>
      <c r="M196" s="4"/>
      <c r="N196" s="12"/>
      <c r="O196" s="12"/>
      <c r="P196" s="12"/>
      <c r="Q196" s="15"/>
      <c r="S196" s="4"/>
      <c r="T196" s="4"/>
    </row>
    <row r="197" spans="1:20" s="50" customFormat="1" ht="107.25" customHeight="1" x14ac:dyDescent="0.2">
      <c r="A197" s="4"/>
      <c r="B197" s="92"/>
      <c r="C197" s="80"/>
      <c r="D197" s="56"/>
      <c r="E197" s="21"/>
      <c r="F197" s="12"/>
      <c r="G197" s="12"/>
      <c r="H197" s="12"/>
      <c r="I197" s="29"/>
      <c r="J197" s="25"/>
      <c r="K197" s="12"/>
      <c r="L197" s="4"/>
      <c r="M197" s="4"/>
      <c r="N197" s="12"/>
      <c r="O197" s="12"/>
      <c r="P197" s="12"/>
      <c r="Q197" s="15"/>
      <c r="S197" s="4"/>
      <c r="T197" s="4"/>
    </row>
    <row r="198" spans="1:20" s="50" customFormat="1" ht="107.25" customHeight="1" x14ac:dyDescent="0.2">
      <c r="A198" s="4"/>
      <c r="B198" s="92"/>
      <c r="C198" s="80"/>
      <c r="D198" s="56"/>
      <c r="E198" s="21"/>
      <c r="F198" s="12"/>
      <c r="G198" s="12"/>
      <c r="H198" s="12"/>
      <c r="I198" s="29"/>
      <c r="J198" s="25"/>
      <c r="K198" s="12"/>
      <c r="L198" s="4"/>
      <c r="M198" s="4"/>
      <c r="N198" s="12"/>
      <c r="O198" s="12"/>
      <c r="P198" s="12"/>
      <c r="Q198" s="15"/>
      <c r="S198" s="4"/>
      <c r="T198" s="4"/>
    </row>
    <row r="199" spans="1:20" s="50" customFormat="1" ht="107.25" customHeight="1" x14ac:dyDescent="0.2">
      <c r="A199" s="4"/>
      <c r="B199" s="92"/>
      <c r="C199" s="80"/>
      <c r="D199" s="56"/>
      <c r="E199" s="21"/>
      <c r="F199" s="12"/>
      <c r="G199" s="12"/>
      <c r="H199" s="12"/>
      <c r="I199" s="29"/>
      <c r="J199" s="25"/>
      <c r="K199" s="12"/>
      <c r="L199" s="4"/>
      <c r="M199" s="4"/>
      <c r="N199" s="12"/>
      <c r="O199" s="12"/>
      <c r="P199" s="12"/>
      <c r="Q199" s="15"/>
      <c r="S199" s="4"/>
      <c r="T199" s="4"/>
    </row>
    <row r="200" spans="1:20" s="50" customFormat="1" ht="107.25" customHeight="1" x14ac:dyDescent="0.2">
      <c r="A200" s="4"/>
      <c r="B200" s="92"/>
      <c r="C200" s="80"/>
      <c r="D200" s="56"/>
      <c r="E200" s="21"/>
      <c r="F200" s="12"/>
      <c r="G200" s="12"/>
      <c r="H200" s="12"/>
      <c r="I200" s="29"/>
      <c r="J200" s="25"/>
      <c r="K200" s="12"/>
      <c r="L200" s="4"/>
      <c r="M200" s="4"/>
      <c r="N200" s="12"/>
      <c r="O200" s="12"/>
      <c r="P200" s="12"/>
      <c r="Q200" s="15"/>
      <c r="S200" s="4"/>
      <c r="T200" s="4"/>
    </row>
    <row r="201" spans="1:20" s="50" customFormat="1" ht="107.25" customHeight="1" x14ac:dyDescent="0.2">
      <c r="A201" s="4"/>
      <c r="B201" s="92"/>
      <c r="C201" s="80"/>
      <c r="D201" s="56"/>
      <c r="E201" s="21"/>
      <c r="F201" s="12"/>
      <c r="G201" s="12"/>
      <c r="H201" s="12"/>
      <c r="I201" s="29"/>
      <c r="J201" s="25"/>
      <c r="K201" s="12"/>
      <c r="L201" s="4"/>
      <c r="M201" s="4"/>
      <c r="N201" s="12"/>
      <c r="O201" s="12"/>
      <c r="P201" s="12"/>
      <c r="Q201" s="15"/>
      <c r="S201" s="4"/>
      <c r="T201" s="4"/>
    </row>
    <row r="202" spans="1:20" s="50" customFormat="1" ht="107.25" customHeight="1" x14ac:dyDescent="0.2">
      <c r="A202" s="4"/>
      <c r="B202" s="92"/>
      <c r="C202" s="80"/>
      <c r="D202" s="56"/>
      <c r="E202" s="21"/>
      <c r="F202" s="12"/>
      <c r="G202" s="12"/>
      <c r="H202" s="12"/>
      <c r="I202" s="29"/>
      <c r="J202" s="25"/>
      <c r="K202" s="12"/>
      <c r="L202" s="4"/>
      <c r="M202" s="4"/>
      <c r="N202" s="12"/>
      <c r="O202" s="12"/>
      <c r="P202" s="12"/>
      <c r="Q202" s="15"/>
      <c r="S202" s="4"/>
      <c r="T202" s="4"/>
    </row>
    <row r="203" spans="1:20" s="50" customFormat="1" ht="107.25" customHeight="1" x14ac:dyDescent="0.2">
      <c r="A203" s="4"/>
      <c r="B203" s="92"/>
      <c r="C203" s="80"/>
      <c r="D203" s="56"/>
      <c r="E203" s="21"/>
      <c r="F203" s="12"/>
      <c r="G203" s="12"/>
      <c r="H203" s="12"/>
      <c r="I203" s="29"/>
      <c r="J203" s="25"/>
      <c r="K203" s="12"/>
      <c r="L203" s="4"/>
      <c r="M203" s="4"/>
      <c r="N203" s="12"/>
      <c r="O203" s="12"/>
      <c r="P203" s="12"/>
      <c r="Q203" s="15"/>
      <c r="S203" s="4"/>
      <c r="T203" s="4"/>
    </row>
    <row r="204" spans="1:20" s="50" customFormat="1" ht="107.25" customHeight="1" x14ac:dyDescent="0.2">
      <c r="A204" s="4"/>
      <c r="B204" s="92"/>
      <c r="C204" s="80"/>
      <c r="D204" s="56"/>
      <c r="E204" s="21"/>
      <c r="F204" s="12"/>
      <c r="G204" s="12"/>
      <c r="H204" s="12"/>
      <c r="I204" s="29"/>
      <c r="J204" s="25"/>
      <c r="K204" s="12"/>
      <c r="L204" s="4"/>
      <c r="M204" s="4"/>
      <c r="N204" s="12"/>
      <c r="O204" s="12"/>
      <c r="P204" s="12"/>
      <c r="Q204" s="15"/>
      <c r="S204" s="4"/>
      <c r="T204" s="4"/>
    </row>
    <row r="205" spans="1:20" s="50" customFormat="1" ht="107.25" customHeight="1" x14ac:dyDescent="0.2">
      <c r="A205" s="4"/>
      <c r="B205" s="92"/>
      <c r="C205" s="80"/>
      <c r="D205" s="56"/>
      <c r="E205" s="21"/>
      <c r="F205" s="12"/>
      <c r="G205" s="12"/>
      <c r="H205" s="12"/>
      <c r="I205" s="29"/>
      <c r="J205" s="25"/>
      <c r="K205" s="12"/>
      <c r="L205" s="4"/>
      <c r="M205" s="4"/>
      <c r="N205" s="12"/>
      <c r="O205" s="12"/>
      <c r="P205" s="12"/>
      <c r="Q205" s="15"/>
      <c r="S205" s="4"/>
      <c r="T205" s="4"/>
    </row>
    <row r="206" spans="1:20" s="50" customFormat="1" ht="107.25" customHeight="1" x14ac:dyDescent="0.2">
      <c r="A206" s="4"/>
      <c r="B206" s="92"/>
      <c r="C206" s="80"/>
      <c r="D206" s="56"/>
      <c r="E206" s="21"/>
      <c r="F206" s="12"/>
      <c r="G206" s="12"/>
      <c r="H206" s="12"/>
      <c r="I206" s="29"/>
      <c r="J206" s="25"/>
      <c r="K206" s="12"/>
      <c r="L206" s="4"/>
      <c r="M206" s="4"/>
      <c r="N206" s="12"/>
      <c r="O206" s="12"/>
      <c r="P206" s="12"/>
      <c r="Q206" s="15"/>
      <c r="S206" s="4"/>
      <c r="T206" s="4"/>
    </row>
    <row r="207" spans="1:20" s="50" customFormat="1" ht="107.25" customHeight="1" x14ac:dyDescent="0.2">
      <c r="A207" s="4"/>
      <c r="B207" s="92"/>
      <c r="C207" s="80"/>
      <c r="D207" s="56"/>
      <c r="E207" s="21"/>
      <c r="F207" s="12"/>
      <c r="G207" s="12"/>
      <c r="H207" s="12"/>
      <c r="I207" s="29"/>
      <c r="J207" s="25"/>
      <c r="K207" s="12"/>
      <c r="L207" s="4"/>
      <c r="M207" s="4"/>
      <c r="N207" s="12"/>
      <c r="O207" s="12"/>
      <c r="P207" s="12"/>
      <c r="Q207" s="15"/>
      <c r="S207" s="4"/>
      <c r="T207" s="4"/>
    </row>
    <row r="208" spans="1:20" s="50" customFormat="1" ht="107.25" customHeight="1" x14ac:dyDescent="0.2">
      <c r="A208" s="4"/>
      <c r="B208" s="92"/>
      <c r="C208" s="80"/>
      <c r="D208" s="56"/>
      <c r="E208" s="21"/>
      <c r="F208" s="12"/>
      <c r="G208" s="12"/>
      <c r="H208" s="12"/>
      <c r="I208" s="29"/>
      <c r="J208" s="25"/>
      <c r="K208" s="12"/>
      <c r="L208" s="4"/>
      <c r="M208" s="4"/>
      <c r="N208" s="12"/>
      <c r="O208" s="12"/>
      <c r="P208" s="12"/>
      <c r="Q208" s="15"/>
      <c r="S208" s="4"/>
      <c r="T208" s="4"/>
    </row>
    <row r="209" spans="1:20" s="50" customFormat="1" ht="107.25" customHeight="1" x14ac:dyDescent="0.2">
      <c r="A209" s="4"/>
      <c r="B209" s="92"/>
      <c r="C209" s="80"/>
      <c r="D209" s="56"/>
      <c r="E209" s="21"/>
      <c r="F209" s="12"/>
      <c r="G209" s="12"/>
      <c r="H209" s="12"/>
      <c r="I209" s="29"/>
      <c r="J209" s="25"/>
      <c r="K209" s="12"/>
      <c r="L209" s="4"/>
      <c r="M209" s="4"/>
      <c r="N209" s="12"/>
      <c r="O209" s="12"/>
      <c r="P209" s="12"/>
      <c r="Q209" s="15"/>
      <c r="S209" s="4"/>
      <c r="T209" s="4"/>
    </row>
    <row r="210" spans="1:20" s="50" customFormat="1" ht="107.25" customHeight="1" x14ac:dyDescent="0.2">
      <c r="A210" s="4"/>
      <c r="B210" s="92"/>
      <c r="C210" s="80"/>
      <c r="D210" s="56"/>
      <c r="E210" s="21"/>
      <c r="F210" s="12"/>
      <c r="G210" s="12"/>
      <c r="H210" s="12"/>
      <c r="I210" s="29"/>
      <c r="J210" s="25"/>
      <c r="K210" s="12"/>
      <c r="L210" s="4"/>
      <c r="M210" s="4"/>
      <c r="N210" s="12"/>
      <c r="O210" s="12"/>
      <c r="P210" s="12"/>
      <c r="Q210" s="15"/>
      <c r="S210" s="4"/>
      <c r="T210" s="4"/>
    </row>
    <row r="211" spans="1:20" s="50" customFormat="1" ht="107.25" customHeight="1" x14ac:dyDescent="0.2">
      <c r="A211" s="4"/>
      <c r="B211" s="92"/>
      <c r="C211" s="80"/>
      <c r="D211" s="56"/>
      <c r="E211" s="21"/>
      <c r="F211" s="12"/>
      <c r="G211" s="12"/>
      <c r="H211" s="12"/>
      <c r="I211" s="29"/>
      <c r="J211" s="25"/>
      <c r="K211" s="12"/>
      <c r="L211" s="4"/>
      <c r="M211" s="4"/>
      <c r="N211" s="12"/>
      <c r="O211" s="12"/>
      <c r="P211" s="12"/>
      <c r="Q211" s="15"/>
      <c r="S211" s="4"/>
      <c r="T211" s="4"/>
    </row>
    <row r="212" spans="1:20" s="50" customFormat="1" ht="107.25" customHeight="1" x14ac:dyDescent="0.2">
      <c r="A212" s="4"/>
      <c r="B212" s="92"/>
      <c r="C212" s="80"/>
      <c r="D212" s="56"/>
      <c r="E212" s="21"/>
      <c r="F212" s="12"/>
      <c r="G212" s="12"/>
      <c r="H212" s="12"/>
      <c r="I212" s="29"/>
      <c r="J212" s="25"/>
      <c r="K212" s="12"/>
      <c r="L212" s="4"/>
      <c r="M212" s="4"/>
      <c r="N212" s="12"/>
      <c r="O212" s="12"/>
      <c r="P212" s="12"/>
      <c r="Q212" s="15"/>
      <c r="S212" s="4"/>
      <c r="T212" s="4"/>
    </row>
    <row r="213" spans="1:20" s="50" customFormat="1" ht="107.25" customHeight="1" x14ac:dyDescent="0.2">
      <c r="A213" s="4"/>
      <c r="B213" s="92"/>
      <c r="C213" s="80"/>
      <c r="D213" s="56"/>
      <c r="E213" s="21"/>
      <c r="F213" s="12"/>
      <c r="G213" s="12"/>
      <c r="H213" s="12"/>
      <c r="I213" s="29"/>
      <c r="J213" s="25"/>
      <c r="K213" s="12"/>
      <c r="L213" s="4"/>
      <c r="M213" s="4"/>
      <c r="N213" s="12"/>
      <c r="O213" s="12"/>
      <c r="P213" s="12"/>
      <c r="Q213" s="15"/>
      <c r="S213" s="4"/>
      <c r="T213" s="4"/>
    </row>
    <row r="214" spans="1:20" s="50" customFormat="1" ht="107.25" customHeight="1" x14ac:dyDescent="0.2">
      <c r="A214" s="4"/>
      <c r="B214" s="92"/>
      <c r="C214" s="80"/>
      <c r="D214" s="56"/>
      <c r="E214" s="21"/>
      <c r="F214" s="12"/>
      <c r="G214" s="12"/>
      <c r="H214" s="12"/>
      <c r="I214" s="29"/>
      <c r="J214" s="25"/>
      <c r="K214" s="12"/>
      <c r="L214" s="4"/>
      <c r="M214" s="4"/>
      <c r="N214" s="12"/>
      <c r="O214" s="12"/>
      <c r="P214" s="12"/>
      <c r="Q214" s="15"/>
      <c r="S214" s="4"/>
      <c r="T214" s="4"/>
    </row>
    <row r="215" spans="1:20" s="50" customFormat="1" ht="107.25" customHeight="1" x14ac:dyDescent="0.2">
      <c r="A215" s="4"/>
      <c r="B215" s="92"/>
      <c r="C215" s="80"/>
      <c r="D215" s="56"/>
      <c r="E215" s="21"/>
      <c r="F215" s="12"/>
      <c r="G215" s="12"/>
      <c r="H215" s="12"/>
      <c r="I215" s="29"/>
      <c r="J215" s="25"/>
      <c r="K215" s="12"/>
      <c r="L215" s="4"/>
      <c r="M215" s="4"/>
      <c r="N215" s="12"/>
      <c r="O215" s="12"/>
      <c r="P215" s="12"/>
      <c r="Q215" s="15"/>
      <c r="S215" s="4"/>
      <c r="T215" s="4"/>
    </row>
    <row r="216" spans="1:20" s="50" customFormat="1" ht="107.25" customHeight="1" x14ac:dyDescent="0.2">
      <c r="A216" s="4"/>
      <c r="B216" s="92"/>
      <c r="C216" s="80"/>
      <c r="D216" s="56"/>
      <c r="E216" s="21"/>
      <c r="F216" s="12"/>
      <c r="G216" s="12"/>
      <c r="H216" s="12"/>
      <c r="I216" s="29"/>
      <c r="J216" s="25"/>
      <c r="K216" s="12"/>
      <c r="L216" s="4"/>
      <c r="M216" s="4"/>
      <c r="N216" s="12"/>
      <c r="O216" s="12"/>
      <c r="P216" s="12"/>
      <c r="Q216" s="15"/>
      <c r="S216" s="4"/>
      <c r="T216" s="4"/>
    </row>
    <row r="217" spans="1:20" s="50" customFormat="1" ht="107.25" customHeight="1" x14ac:dyDescent="0.2">
      <c r="A217" s="4"/>
      <c r="B217" s="92"/>
      <c r="C217" s="80"/>
      <c r="D217" s="56"/>
      <c r="E217" s="21"/>
      <c r="F217" s="12"/>
      <c r="G217" s="12"/>
      <c r="H217" s="12"/>
      <c r="I217" s="29"/>
      <c r="J217" s="25"/>
      <c r="K217" s="12"/>
      <c r="L217" s="4"/>
      <c r="M217" s="4"/>
      <c r="N217" s="12"/>
      <c r="O217" s="12"/>
      <c r="P217" s="12"/>
      <c r="Q217" s="15"/>
      <c r="S217" s="4"/>
      <c r="T217" s="4"/>
    </row>
    <row r="218" spans="1:20" s="50" customFormat="1" ht="107.25" customHeight="1" x14ac:dyDescent="0.2">
      <c r="A218" s="4"/>
      <c r="B218" s="92"/>
      <c r="C218" s="80"/>
      <c r="D218" s="56"/>
      <c r="E218" s="21"/>
      <c r="F218" s="12"/>
      <c r="G218" s="12"/>
      <c r="H218" s="12"/>
      <c r="I218" s="29"/>
      <c r="J218" s="25"/>
      <c r="K218" s="12"/>
      <c r="L218" s="4"/>
      <c r="M218" s="4"/>
      <c r="N218" s="12"/>
      <c r="O218" s="12"/>
      <c r="P218" s="12"/>
      <c r="Q218" s="15"/>
      <c r="S218" s="4"/>
      <c r="T218" s="4"/>
    </row>
    <row r="219" spans="1:20" s="50" customFormat="1" ht="107.25" customHeight="1" x14ac:dyDescent="0.2">
      <c r="A219" s="4"/>
      <c r="B219" s="92"/>
      <c r="C219" s="80"/>
      <c r="D219" s="56"/>
      <c r="E219" s="21"/>
      <c r="F219" s="12"/>
      <c r="G219" s="12"/>
      <c r="H219" s="12"/>
      <c r="I219" s="29"/>
      <c r="J219" s="25"/>
      <c r="K219" s="12"/>
      <c r="L219" s="4"/>
      <c r="M219" s="4"/>
      <c r="N219" s="12"/>
      <c r="O219" s="12"/>
      <c r="P219" s="12"/>
      <c r="Q219" s="15"/>
      <c r="S219" s="4"/>
      <c r="T219" s="4"/>
    </row>
    <row r="220" spans="1:20" s="50" customFormat="1" ht="107.25" customHeight="1" x14ac:dyDescent="0.2">
      <c r="A220" s="4"/>
      <c r="B220" s="92"/>
      <c r="C220" s="80"/>
      <c r="D220" s="56"/>
      <c r="E220" s="21"/>
      <c r="F220" s="12"/>
      <c r="G220" s="12"/>
      <c r="H220" s="12"/>
      <c r="I220" s="29"/>
      <c r="J220" s="25"/>
      <c r="K220" s="12"/>
      <c r="L220" s="4"/>
      <c r="M220" s="4"/>
      <c r="N220" s="12"/>
      <c r="O220" s="12"/>
      <c r="P220" s="12"/>
      <c r="Q220" s="15"/>
      <c r="S220" s="4"/>
      <c r="T220" s="4"/>
    </row>
    <row r="221" spans="1:20" s="50" customFormat="1" ht="107.25" customHeight="1" x14ac:dyDescent="0.2">
      <c r="A221" s="4"/>
      <c r="B221" s="92"/>
      <c r="C221" s="80"/>
      <c r="D221" s="56"/>
      <c r="E221" s="21"/>
      <c r="F221" s="12"/>
      <c r="G221" s="12"/>
      <c r="H221" s="12"/>
      <c r="I221" s="29"/>
      <c r="J221" s="25"/>
      <c r="K221" s="12"/>
      <c r="L221" s="4"/>
      <c r="M221" s="4"/>
      <c r="N221" s="12"/>
      <c r="O221" s="12"/>
      <c r="P221" s="12"/>
      <c r="Q221" s="15"/>
      <c r="S221" s="4"/>
      <c r="T221" s="4"/>
    </row>
    <row r="222" spans="1:20" s="50" customFormat="1" ht="107.25" customHeight="1" x14ac:dyDescent="0.2">
      <c r="A222" s="4"/>
      <c r="B222" s="92"/>
      <c r="C222" s="80"/>
      <c r="D222" s="56"/>
      <c r="E222" s="21"/>
      <c r="F222" s="12"/>
      <c r="G222" s="12"/>
      <c r="H222" s="12"/>
      <c r="I222" s="29"/>
      <c r="J222" s="25"/>
      <c r="K222" s="12"/>
      <c r="L222" s="4"/>
      <c r="M222" s="4"/>
      <c r="N222" s="12"/>
      <c r="O222" s="12"/>
      <c r="P222" s="12"/>
      <c r="Q222" s="15"/>
      <c r="S222" s="4"/>
      <c r="T222" s="4"/>
    </row>
    <row r="223" spans="1:20" s="50" customFormat="1" ht="107.25" customHeight="1" x14ac:dyDescent="0.2">
      <c r="A223" s="4"/>
      <c r="B223" s="92"/>
      <c r="C223" s="80"/>
      <c r="D223" s="56"/>
      <c r="E223" s="21"/>
      <c r="F223" s="12"/>
      <c r="G223" s="12"/>
      <c r="H223" s="12"/>
      <c r="I223" s="29"/>
      <c r="J223" s="25"/>
      <c r="K223" s="12"/>
      <c r="L223" s="4"/>
      <c r="M223" s="4"/>
      <c r="N223" s="12"/>
      <c r="O223" s="12"/>
      <c r="P223" s="12"/>
      <c r="Q223" s="15"/>
      <c r="S223" s="4"/>
      <c r="T223" s="4"/>
    </row>
    <row r="224" spans="1:20" s="50" customFormat="1" ht="107.25" customHeight="1" x14ac:dyDescent="0.2">
      <c r="A224" s="4"/>
      <c r="B224" s="92"/>
      <c r="C224" s="80"/>
      <c r="D224" s="56"/>
      <c r="E224" s="21"/>
      <c r="F224" s="12"/>
      <c r="G224" s="12"/>
      <c r="H224" s="12"/>
      <c r="I224" s="29"/>
      <c r="J224" s="25"/>
      <c r="K224" s="12"/>
      <c r="L224" s="4"/>
      <c r="M224" s="4"/>
      <c r="N224" s="12"/>
      <c r="O224" s="12"/>
      <c r="P224" s="12"/>
      <c r="Q224" s="15"/>
      <c r="S224" s="4"/>
      <c r="T224" s="4"/>
    </row>
    <row r="225" spans="1:20" s="50" customFormat="1" ht="107.25" customHeight="1" x14ac:dyDescent="0.2">
      <c r="A225" s="4"/>
      <c r="B225" s="92"/>
      <c r="C225" s="80"/>
      <c r="D225" s="56"/>
      <c r="E225" s="21"/>
      <c r="F225" s="12"/>
      <c r="G225" s="12"/>
      <c r="H225" s="12"/>
      <c r="I225" s="29"/>
      <c r="J225" s="25"/>
      <c r="K225" s="12"/>
      <c r="L225" s="4"/>
      <c r="M225" s="4"/>
      <c r="N225" s="12"/>
      <c r="O225" s="12"/>
      <c r="P225" s="12"/>
      <c r="Q225" s="15"/>
      <c r="S225" s="4"/>
      <c r="T225" s="4"/>
    </row>
    <row r="226" spans="1:20" s="50" customFormat="1" ht="107.25" customHeight="1" x14ac:dyDescent="0.2">
      <c r="A226" s="4"/>
      <c r="B226" s="92"/>
      <c r="C226" s="80"/>
      <c r="D226" s="56"/>
      <c r="E226" s="21"/>
      <c r="F226" s="12"/>
      <c r="G226" s="12"/>
      <c r="H226" s="12"/>
      <c r="I226" s="29"/>
      <c r="J226" s="25"/>
      <c r="K226" s="12"/>
      <c r="L226" s="4"/>
      <c r="M226" s="4"/>
      <c r="N226" s="12"/>
      <c r="O226" s="12"/>
      <c r="P226" s="12"/>
      <c r="Q226" s="15"/>
      <c r="S226" s="4"/>
      <c r="T226" s="4"/>
    </row>
    <row r="227" spans="1:20" s="50" customFormat="1" ht="107.25" customHeight="1" x14ac:dyDescent="0.2">
      <c r="A227" s="4"/>
      <c r="B227" s="92"/>
      <c r="C227" s="80"/>
      <c r="D227" s="56"/>
      <c r="E227" s="21"/>
      <c r="F227" s="12"/>
      <c r="G227" s="12"/>
      <c r="H227" s="12"/>
      <c r="I227" s="29"/>
      <c r="J227" s="25"/>
      <c r="K227" s="12"/>
      <c r="L227" s="4"/>
      <c r="M227" s="4"/>
      <c r="N227" s="12"/>
      <c r="O227" s="12"/>
      <c r="P227" s="12"/>
      <c r="Q227" s="15"/>
      <c r="S227" s="4"/>
      <c r="T227" s="4"/>
    </row>
  </sheetData>
  <autoFilter ref="A1:T98" xr:uid="{A1A4B610-973D-4120-9BDA-16851EE26846}"/>
  <phoneticPr fontId="19"/>
  <printOptions horizontalCentered="1"/>
  <pageMargins left="0.31496062992125984" right="0" top="0.55118110236220474" bottom="0.55118110236220474" header="0.31496062992125984" footer="0.31496062992125984"/>
  <pageSetup paperSize="9" scale="33" fitToHeight="0" orientation="landscape" horizontalDpi="300" verticalDpi="300" r:id="rId1"/>
  <rowBreaks count="4" manualBreakCount="4">
    <brk id="16" min="1" max="19" man="1"/>
    <brk id="28" min="1" max="19" man="1"/>
    <brk id="40" min="1" max="19" man="1"/>
    <brk id="53" min="1"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C0FC-A164-4D20-85AD-7EBB983CAAAB}">
  <sheetPr>
    <pageSetUpPr fitToPage="1"/>
  </sheetPr>
  <dimension ref="A1:T8"/>
  <sheetViews>
    <sheetView view="pageBreakPreview" topLeftCell="A4" zoomScale="42" zoomScaleNormal="40" zoomScaleSheetLayoutView="42" workbookViewId="0">
      <selection activeCell="A4" sqref="A4"/>
    </sheetView>
  </sheetViews>
  <sheetFormatPr defaultColWidth="9" defaultRowHeight="21" x14ac:dyDescent="0.2"/>
  <cols>
    <col min="1" max="1" width="16.109375" style="16" customWidth="1"/>
    <col min="2" max="2" width="34" style="3" customWidth="1"/>
    <col min="3" max="3" width="21.77734375" style="20" customWidth="1"/>
    <col min="4" max="4" width="13.109375" style="21" bestFit="1" customWidth="1"/>
    <col min="5" max="5" width="17" style="3" bestFit="1" customWidth="1"/>
    <col min="6" max="6" width="29.21875" style="3" customWidth="1"/>
    <col min="7" max="7" width="20.44140625" style="3" customWidth="1"/>
    <col min="8" max="8" width="20.6640625" style="26" customWidth="1"/>
    <col min="9" max="9" width="11.109375" style="25" customWidth="1"/>
    <col min="10" max="10" width="6.5546875" style="3" customWidth="1"/>
    <col min="11" max="11" width="25.21875" style="4" customWidth="1"/>
    <col min="12" max="12" width="24.21875" style="4" bestFit="1" customWidth="1"/>
    <col min="13" max="13" width="7.77734375" style="12" customWidth="1"/>
    <col min="14" max="14" width="69.109375" style="12" customWidth="1"/>
    <col min="15" max="15" width="52" style="12" customWidth="1"/>
    <col min="16" max="16" width="20.21875" style="4" customWidth="1"/>
    <col min="17" max="17" width="6.77734375" style="4" customWidth="1"/>
    <col min="18" max="18" width="6.21875" style="4" hidden="1" customWidth="1"/>
    <col min="19" max="19" width="8.88671875" style="2" bestFit="1" customWidth="1"/>
    <col min="20" max="20" width="17.44140625" style="2" customWidth="1"/>
    <col min="21" max="16384" width="9" style="2"/>
  </cols>
  <sheetData>
    <row r="1" spans="1:20" ht="61.2" hidden="1" customHeight="1" x14ac:dyDescent="0.2">
      <c r="A1"/>
      <c r="B1" s="1" t="s">
        <v>19</v>
      </c>
      <c r="C1"/>
      <c r="D1"/>
      <c r="E1"/>
      <c r="F1"/>
      <c r="G1"/>
      <c r="H1"/>
      <c r="I1"/>
      <c r="J1"/>
      <c r="K1"/>
      <c r="L1"/>
      <c r="M1"/>
      <c r="N1"/>
      <c r="O1"/>
      <c r="P1"/>
      <c r="Q1"/>
      <c r="R1"/>
    </row>
    <row r="2" spans="1:20" ht="52.2" hidden="1" customHeight="1" x14ac:dyDescent="0.2">
      <c r="A2" s="32" t="s">
        <v>15</v>
      </c>
      <c r="B2" s="5" t="s">
        <v>0</v>
      </c>
      <c r="C2" s="51" t="s">
        <v>33</v>
      </c>
      <c r="D2" s="53" t="s">
        <v>34</v>
      </c>
      <c r="E2" s="22" t="s">
        <v>6</v>
      </c>
      <c r="F2" s="6" t="s">
        <v>7</v>
      </c>
      <c r="G2" s="6" t="s">
        <v>8</v>
      </c>
      <c r="H2" s="6" t="s">
        <v>9</v>
      </c>
      <c r="I2" s="17" t="s">
        <v>10</v>
      </c>
      <c r="J2" s="7" t="s">
        <v>17</v>
      </c>
      <c r="K2" s="6" t="s">
        <v>18</v>
      </c>
      <c r="L2" s="6" t="s">
        <v>11</v>
      </c>
      <c r="M2" s="7" t="s">
        <v>12</v>
      </c>
      <c r="N2" s="6" t="s">
        <v>1</v>
      </c>
      <c r="O2" s="6" t="s">
        <v>2</v>
      </c>
      <c r="P2" s="6" t="s">
        <v>3</v>
      </c>
      <c r="Q2" s="8" t="s">
        <v>20</v>
      </c>
      <c r="R2" s="8" t="s">
        <v>21</v>
      </c>
      <c r="S2" s="8" t="s">
        <v>21</v>
      </c>
      <c r="T2" s="43" t="s">
        <v>13</v>
      </c>
    </row>
    <row r="3" spans="1:20" ht="107.25" hidden="1" customHeight="1" x14ac:dyDescent="0.2">
      <c r="A3" s="2" t="str">
        <f>IF(C3="",C2,C3)&amp;M3</f>
        <v>459091</v>
      </c>
      <c r="B3" s="9" t="s">
        <v>357</v>
      </c>
      <c r="C3" s="52">
        <v>45909</v>
      </c>
      <c r="D3" s="55">
        <v>0.79166666666666663</v>
      </c>
      <c r="E3" s="24">
        <v>0.83333333333333337</v>
      </c>
      <c r="F3" s="14" t="s">
        <v>23</v>
      </c>
      <c r="G3" s="14" t="s">
        <v>328</v>
      </c>
      <c r="H3" s="14" t="s">
        <v>24</v>
      </c>
      <c r="I3" s="73"/>
      <c r="J3" s="27" t="s">
        <v>32</v>
      </c>
      <c r="K3" s="14" t="s">
        <v>359</v>
      </c>
      <c r="L3" s="10" t="s">
        <v>311</v>
      </c>
      <c r="M3" s="10">
        <v>1</v>
      </c>
      <c r="N3" s="14" t="s">
        <v>360</v>
      </c>
      <c r="O3" s="14" t="s">
        <v>361</v>
      </c>
      <c r="P3" s="14" t="s">
        <v>362</v>
      </c>
      <c r="Q3" s="19">
        <v>73</v>
      </c>
      <c r="R3" s="94" t="s">
        <v>363</v>
      </c>
      <c r="S3" s="10">
        <v>1</v>
      </c>
      <c r="T3" s="42">
        <v>1</v>
      </c>
    </row>
    <row r="4" spans="1:20" ht="75.599999999999994" customHeight="1" x14ac:dyDescent="0.2">
      <c r="A4"/>
      <c r="B4" s="1" t="s">
        <v>14</v>
      </c>
      <c r="C4"/>
      <c r="D4"/>
      <c r="E4"/>
      <c r="F4"/>
      <c r="G4"/>
      <c r="H4"/>
      <c r="I4"/>
      <c r="J4"/>
      <c r="K4"/>
      <c r="L4"/>
      <c r="M4"/>
      <c r="N4"/>
      <c r="O4"/>
      <c r="P4"/>
      <c r="Q4"/>
      <c r="R4"/>
    </row>
    <row r="5" spans="1:20" ht="78" customHeight="1" x14ac:dyDescent="0.2">
      <c r="A5" s="2"/>
      <c r="B5" s="5" t="s">
        <v>0</v>
      </c>
      <c r="C5" s="51" t="s">
        <v>33</v>
      </c>
      <c r="D5" s="53" t="s">
        <v>34</v>
      </c>
      <c r="E5" s="22" t="s">
        <v>6</v>
      </c>
      <c r="F5" s="6" t="s">
        <v>7</v>
      </c>
      <c r="G5" s="6" t="s">
        <v>8</v>
      </c>
      <c r="H5" s="6" t="s">
        <v>9</v>
      </c>
      <c r="I5" s="17" t="s">
        <v>10</v>
      </c>
      <c r="J5" s="7" t="s">
        <v>17</v>
      </c>
      <c r="K5" s="6" t="s">
        <v>18</v>
      </c>
      <c r="L5" s="6" t="s">
        <v>11</v>
      </c>
      <c r="M5" s="7" t="s">
        <v>12</v>
      </c>
      <c r="N5" s="6" t="s">
        <v>1</v>
      </c>
      <c r="O5" s="6" t="s">
        <v>2</v>
      </c>
      <c r="P5" s="6" t="s">
        <v>3</v>
      </c>
      <c r="Q5" s="8" t="s">
        <v>20</v>
      </c>
      <c r="R5" s="8" t="s">
        <v>21</v>
      </c>
      <c r="S5" s="8" t="s">
        <v>21</v>
      </c>
      <c r="T5" s="43" t="s">
        <v>13</v>
      </c>
    </row>
    <row r="6" spans="1:20" ht="107.25" customHeight="1" x14ac:dyDescent="0.2">
      <c r="A6" s="2" t="str">
        <f>IF(C6="",C4,C6)&amp;M6</f>
        <v>459111</v>
      </c>
      <c r="B6" s="88" t="s">
        <v>285</v>
      </c>
      <c r="C6" s="44">
        <v>45911</v>
      </c>
      <c r="D6" s="45">
        <v>0.75</v>
      </c>
      <c r="E6" s="33">
        <v>0.83333333333333337</v>
      </c>
      <c r="F6" s="34" t="s">
        <v>81</v>
      </c>
      <c r="G6" s="34" t="s">
        <v>128</v>
      </c>
      <c r="H6" s="34" t="s">
        <v>125</v>
      </c>
      <c r="I6" s="35"/>
      <c r="J6" s="36"/>
      <c r="K6" s="34" t="s">
        <v>4</v>
      </c>
      <c r="L6" s="34" t="s">
        <v>80</v>
      </c>
      <c r="M6" s="37">
        <v>1</v>
      </c>
      <c r="N6" s="34" t="s">
        <v>62</v>
      </c>
      <c r="O6" s="34" t="s">
        <v>287</v>
      </c>
      <c r="P6" s="34" t="s">
        <v>63</v>
      </c>
      <c r="Q6" s="38">
        <v>70</v>
      </c>
      <c r="R6" s="47" t="e">
        <f>VLOOKUP(Q6,#REF!,2,0)</f>
        <v>#REF!</v>
      </c>
      <c r="S6" s="37">
        <v>2</v>
      </c>
      <c r="T6" s="40">
        <v>2</v>
      </c>
    </row>
    <row r="7" spans="1:20" ht="107.25" customHeight="1" x14ac:dyDescent="0.2">
      <c r="A7" s="2" t="str">
        <f t="shared" ref="A7" si="0">IF(C7="",C6,C7)&amp;M7</f>
        <v>459191</v>
      </c>
      <c r="B7" s="86" t="s">
        <v>285</v>
      </c>
      <c r="C7" s="79">
        <v>45919</v>
      </c>
      <c r="D7" s="55">
        <v>0.58333333333333337</v>
      </c>
      <c r="E7" s="24">
        <v>0.66666666666666663</v>
      </c>
      <c r="F7" s="14" t="s">
        <v>78</v>
      </c>
      <c r="G7" s="14"/>
      <c r="H7" s="14" t="s">
        <v>79</v>
      </c>
      <c r="I7" s="73"/>
      <c r="J7" s="10" t="s">
        <v>32</v>
      </c>
      <c r="K7" s="14" t="s">
        <v>4</v>
      </c>
      <c r="L7" s="14" t="s">
        <v>80</v>
      </c>
      <c r="M7" s="10">
        <v>1</v>
      </c>
      <c r="N7" s="14" t="s">
        <v>299</v>
      </c>
      <c r="O7" s="14" t="s">
        <v>300</v>
      </c>
      <c r="P7" s="14" t="s">
        <v>99</v>
      </c>
      <c r="Q7" s="19">
        <v>0</v>
      </c>
      <c r="R7" s="49" t="e">
        <f>VLOOKUP(Q7,#REF!,2,0)</f>
        <v>#REF!</v>
      </c>
      <c r="S7" s="10">
        <v>2</v>
      </c>
      <c r="T7" s="42">
        <v>2</v>
      </c>
    </row>
    <row r="8" spans="1:20" ht="107.25" customHeight="1" x14ac:dyDescent="0.2">
      <c r="A8" s="2"/>
      <c r="B8" s="86" t="s">
        <v>285</v>
      </c>
      <c r="C8" s="79">
        <v>45925</v>
      </c>
      <c r="D8" s="55">
        <v>0.58333333333333337</v>
      </c>
      <c r="E8" s="24">
        <v>0.66666666666666663</v>
      </c>
      <c r="F8" s="14" t="s">
        <v>82</v>
      </c>
      <c r="G8" s="14" t="s">
        <v>98</v>
      </c>
      <c r="H8" s="14" t="s">
        <v>5</v>
      </c>
      <c r="I8" s="31"/>
      <c r="J8" s="27" t="s">
        <v>32</v>
      </c>
      <c r="K8" s="14" t="s">
        <v>4</v>
      </c>
      <c r="L8" s="14" t="s">
        <v>80</v>
      </c>
      <c r="M8" s="10">
        <v>1</v>
      </c>
      <c r="N8" s="14" t="s">
        <v>291</v>
      </c>
      <c r="O8" s="14" t="s">
        <v>292</v>
      </c>
      <c r="P8" s="14" t="s">
        <v>305</v>
      </c>
      <c r="Q8" s="19">
        <v>7</v>
      </c>
      <c r="R8" s="49" t="e">
        <f>VLOOKUP(Q8,#REF!,2,0)</f>
        <v>#REF!</v>
      </c>
      <c r="S8" s="10">
        <v>2</v>
      </c>
      <c r="T8" s="42">
        <v>2</v>
      </c>
    </row>
  </sheetData>
  <phoneticPr fontId="19"/>
  <printOptions horizontalCentered="1"/>
  <pageMargins left="0.31496062992125984" right="0" top="0.55118110236220474" bottom="0.55118110236220474" header="0.31496062992125984" footer="0.31496062992125984"/>
  <pageSetup paperSize="9" scale="34" fitToHeight="0" orientation="landscape" horizontalDpi="300" verticalDpi="300" r:id="rId1"/>
  <rowBreaks count="5" manualBreakCount="5">
    <brk id="17" min="1" max="19" man="1"/>
    <brk id="30" min="1" max="19" man="1"/>
    <brk id="43" min="1" max="19" man="1"/>
    <brk id="56" min="1" max="19" man="1"/>
    <brk id="70"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9月</vt:lpstr>
      <vt:lpstr>9月再掲</vt:lpstr>
      <vt:lpstr>'9月'!Print_Area</vt:lpstr>
      <vt:lpstr>'9月再掲'!Print_Area</vt:lpstr>
      <vt:lpstr>'9月'!Print_Titles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ima09</dc:creator>
  <cp:lastModifiedBy>片田 なのは</cp:lastModifiedBy>
  <cp:lastPrinted>2025-08-25T01:18:51Z</cp:lastPrinted>
  <dcterms:created xsi:type="dcterms:W3CDTF">2019-03-19T11:13:27Z</dcterms:created>
  <dcterms:modified xsi:type="dcterms:W3CDTF">2025-08-26T00:02:02Z</dcterms:modified>
</cp:coreProperties>
</file>