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L:\業務課\生涯教育\学術研修会案内\R7年度\8月\"/>
    </mc:Choice>
  </mc:AlternateContent>
  <xr:revisionPtr revIDLastSave="0" documentId="13_ncr:1_{88DC3D54-175D-46EC-AB9A-A199B52E2A67}" xr6:coauthVersionLast="47" xr6:coauthVersionMax="47" xr10:uidLastSave="{00000000-0000-0000-0000-000000000000}"/>
  <bookViews>
    <workbookView xWindow="-108" yWindow="-108" windowWidth="23256" windowHeight="12456" tabRatio="659" xr2:uid="{00000000-000D-0000-FFFF-FFFF00000000}"/>
  </bookViews>
  <sheets>
    <sheet name="8月" sheetId="227" r:id="rId1"/>
    <sheet name="8月再掲 " sheetId="226" r:id="rId2"/>
  </sheets>
  <definedNames>
    <definedName name="_xlnm._FilterDatabase" localSheetId="0" hidden="1">'8月'!$A$1:$T$100</definedName>
    <definedName name="_xlnm.Print_Area" localSheetId="0">'8月'!$B$1:$T$38</definedName>
    <definedName name="_xlnm.Print_Area" localSheetId="1">'8月再掲 '!$B$1:$T$9</definedName>
    <definedName name="_xlnm.Print_Titles" localSheetId="0">'8月'!$1:$1</definedName>
    <definedName name="_xlnm.Print_Titles" localSheetId="1">'8月再掲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0" i="227" l="1"/>
  <c r="A99" i="227"/>
  <c r="A98" i="227"/>
  <c r="A97" i="227"/>
  <c r="A96" i="227"/>
  <c r="A95" i="227"/>
  <c r="A94" i="227"/>
  <c r="A93" i="227"/>
  <c r="A92" i="227"/>
  <c r="A91" i="227"/>
  <c r="A90" i="227"/>
  <c r="A89" i="227"/>
  <c r="A88" i="227"/>
  <c r="A87" i="227"/>
  <c r="A86" i="227"/>
  <c r="A85" i="227"/>
  <c r="A84" i="227"/>
  <c r="A83" i="227"/>
  <c r="A82" i="227"/>
  <c r="A81" i="227"/>
  <c r="A80" i="227"/>
  <c r="A79" i="227"/>
  <c r="A78" i="227"/>
  <c r="A77" i="227"/>
  <c r="A76" i="227"/>
  <c r="R75" i="227"/>
  <c r="A75" i="227"/>
  <c r="R74" i="227"/>
  <c r="A74" i="227"/>
  <c r="R73" i="227"/>
  <c r="A73" i="227"/>
  <c r="R72" i="227"/>
  <c r="A72" i="227"/>
  <c r="R71" i="227"/>
  <c r="A71" i="227"/>
  <c r="R70" i="227"/>
  <c r="A70" i="227"/>
  <c r="R69" i="227"/>
  <c r="A69" i="227"/>
  <c r="R68" i="227"/>
  <c r="A68" i="227"/>
  <c r="R67" i="227"/>
  <c r="R66" i="227"/>
  <c r="A66" i="227"/>
  <c r="R65" i="227"/>
  <c r="A65" i="227"/>
  <c r="R64" i="227"/>
  <c r="R63" i="227"/>
  <c r="A63" i="227"/>
  <c r="R62" i="227"/>
  <c r="A62" i="227"/>
  <c r="R61" i="227"/>
  <c r="A61" i="227"/>
  <c r="R60" i="227"/>
  <c r="A60" i="227"/>
  <c r="R59" i="227"/>
  <c r="A59" i="227"/>
  <c r="R58" i="227"/>
  <c r="R57" i="227"/>
  <c r="A57" i="227"/>
  <c r="R56" i="227"/>
  <c r="A56" i="227"/>
  <c r="R55" i="227"/>
  <c r="A55" i="227"/>
  <c r="R54" i="227"/>
  <c r="A54" i="227"/>
  <c r="R53" i="227"/>
  <c r="A53" i="227"/>
  <c r="R52" i="227"/>
  <c r="A52" i="227"/>
  <c r="R51" i="227"/>
  <c r="A51" i="227"/>
  <c r="R50" i="227"/>
  <c r="A50" i="227"/>
  <c r="R49" i="227"/>
  <c r="R48" i="227"/>
  <c r="A48" i="227"/>
  <c r="R47" i="227"/>
  <c r="A47" i="227"/>
  <c r="R46" i="227"/>
  <c r="A46" i="227"/>
  <c r="R45" i="227"/>
  <c r="A45" i="227"/>
  <c r="R44" i="227"/>
  <c r="A44" i="227"/>
  <c r="R43" i="227"/>
  <c r="A43" i="227"/>
  <c r="R42" i="227"/>
  <c r="R41" i="227"/>
  <c r="A41" i="227"/>
  <c r="R40" i="227"/>
  <c r="A40" i="227"/>
  <c r="R39" i="227"/>
  <c r="A39" i="227"/>
  <c r="R38" i="227"/>
  <c r="A38" i="227"/>
  <c r="R37" i="227"/>
  <c r="A37" i="227"/>
  <c r="R36" i="227"/>
  <c r="A36" i="227"/>
  <c r="R35" i="227"/>
  <c r="A35" i="227"/>
  <c r="R34" i="227"/>
  <c r="A34" i="227"/>
  <c r="R33" i="227"/>
  <c r="A33" i="227"/>
  <c r="R32" i="227"/>
  <c r="A32" i="227"/>
  <c r="R31" i="227"/>
  <c r="A31" i="227"/>
  <c r="R30" i="227"/>
  <c r="A30" i="227"/>
  <c r="R29" i="227"/>
  <c r="A29" i="227"/>
  <c r="R28" i="227"/>
  <c r="A28" i="227"/>
  <c r="R27" i="227"/>
  <c r="A27" i="227"/>
  <c r="R26" i="227"/>
  <c r="A26" i="227"/>
  <c r="R25" i="227"/>
  <c r="A25" i="227"/>
  <c r="R24" i="227"/>
  <c r="A24" i="227"/>
  <c r="R23" i="227"/>
  <c r="A23" i="227"/>
  <c r="R22" i="227"/>
  <c r="A22" i="227"/>
  <c r="R21" i="227"/>
  <c r="A21" i="227"/>
  <c r="R20" i="227"/>
  <c r="A20" i="227"/>
  <c r="R19" i="227"/>
  <c r="A19" i="227"/>
  <c r="R18" i="227"/>
  <c r="A18" i="227"/>
  <c r="R17" i="227"/>
  <c r="A17" i="227"/>
  <c r="R16" i="227"/>
  <c r="A16" i="227"/>
  <c r="R15" i="227"/>
  <c r="R14" i="227"/>
  <c r="A14" i="227"/>
  <c r="R13" i="227"/>
  <c r="A13" i="227"/>
  <c r="R12" i="227"/>
  <c r="A12" i="227"/>
  <c r="R11" i="227"/>
  <c r="A11" i="227"/>
  <c r="R10" i="227"/>
  <c r="A10" i="227"/>
  <c r="R9" i="227"/>
  <c r="A9" i="227"/>
  <c r="R8" i="227"/>
  <c r="A8" i="227"/>
  <c r="R7" i="227"/>
  <c r="R6" i="227"/>
  <c r="A6" i="227"/>
  <c r="R5" i="227"/>
  <c r="A5" i="227"/>
  <c r="R4" i="227"/>
  <c r="A4" i="227"/>
  <c r="R3" i="227"/>
  <c r="R2" i="227"/>
  <c r="R4" i="226"/>
  <c r="A4" i="226"/>
  <c r="R3" i="226"/>
  <c r="A3" i="226"/>
  <c r="R9" i="226"/>
  <c r="A9" i="226"/>
  <c r="R8" i="226"/>
  <c r="A8" i="226"/>
  <c r="R7" i="226"/>
  <c r="A7" i="2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tc={EBC6340C-4F91-42A7-ACFE-F089655D1B8D}</author>
    <author>tc={FFE90E90-8266-413C-9DF0-3E488DAA7E48}</author>
    <author>tc={5469AB82-B1AB-48F8-BDDF-E5C879CE64BF}</author>
  </authors>
  <commentList>
    <comment ref="B2" authorId="0" shapeId="0" xr:uid="{EBC6340C-4F91-42A7-ACFE-F089655D1B8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ハイブリット・Web開催→（Web開催）
座学→追記なし</t>
      </text>
    </comment>
    <comment ref="F2" authorId="1" shapeId="0" xr:uid="{FFE90E90-8266-413C-9DF0-3E488DAA7E4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Web開催→（Web開催）
ハイブリット・座学→追記なし</t>
      </text>
    </comment>
    <comment ref="S2" authorId="2" shapeId="0" xr:uid="{5469AB82-B1AB-48F8-BDDF-E5C879CE64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1時間　1単位
30分　0.5単位</t>
      </text>
    </comment>
  </commentList>
</comments>
</file>

<file path=xl/sharedStrings.xml><?xml version="1.0" encoding="utf-8"?>
<sst xmlns="http://schemas.openxmlformats.org/spreadsheetml/2006/main" count="374" uniqueCount="217">
  <si>
    <t>講習会名</t>
  </si>
  <si>
    <t>演題名（テーマ）</t>
  </si>
  <si>
    <t>講師所属（肩書き）</t>
  </si>
  <si>
    <t>（代表）講師名</t>
  </si>
  <si>
    <t>茨城産業保健総合支援センター</t>
  </si>
  <si>
    <t>土浦市木田余東台4-1-1</t>
  </si>
  <si>
    <t>終了時</t>
    <phoneticPr fontId="20"/>
  </si>
  <si>
    <t>開催場所</t>
    <phoneticPr fontId="20"/>
  </si>
  <si>
    <t>階・室名</t>
    <phoneticPr fontId="20"/>
  </si>
  <si>
    <t>住所</t>
    <phoneticPr fontId="20"/>
  </si>
  <si>
    <t>参加費（円）</t>
    <rPh sb="4" eb="5">
      <t>エン</t>
    </rPh>
    <phoneticPr fontId="20"/>
  </si>
  <si>
    <t>電話番号</t>
    <phoneticPr fontId="20"/>
  </si>
  <si>
    <t>№</t>
    <phoneticPr fontId="20"/>
  </si>
  <si>
    <t>単位合計</t>
    <rPh sb="0" eb="2">
      <t>タンイ</t>
    </rPh>
    <rPh sb="2" eb="4">
      <t>ゴウケイ</t>
    </rPh>
    <phoneticPr fontId="20"/>
  </si>
  <si>
    <t>産業医研修会</t>
    <rPh sb="0" eb="3">
      <t>サンギョウイ</t>
    </rPh>
    <rPh sb="3" eb="6">
      <t>ケンシュウカイ</t>
    </rPh>
    <phoneticPr fontId="23"/>
  </si>
  <si>
    <t>開始日時</t>
  </si>
  <si>
    <t/>
  </si>
  <si>
    <t>申込</t>
    <phoneticPr fontId="20"/>
  </si>
  <si>
    <t>問合せ先担当者</t>
    <phoneticPr fontId="20"/>
  </si>
  <si>
    <t>茨城県糖尿病登録医制度研修会</t>
    <rPh sb="3" eb="6">
      <t>トウニョウビョウ</t>
    </rPh>
    <rPh sb="6" eb="8">
      <t>トウロク</t>
    </rPh>
    <rPh sb="8" eb="9">
      <t>イ</t>
    </rPh>
    <rPh sb="9" eb="11">
      <t>セイド</t>
    </rPh>
    <rPh sb="11" eb="14">
      <t>ケンシュウカイ</t>
    </rPh>
    <phoneticPr fontId="23"/>
  </si>
  <si>
    <t>CC</t>
    <phoneticPr fontId="20"/>
  </si>
  <si>
    <t>単位</t>
    <phoneticPr fontId="19"/>
  </si>
  <si>
    <t>2階</t>
  </si>
  <si>
    <t>筑西市乙907-1</t>
  </si>
  <si>
    <t>日本ベーリンガーインゲルハイムつくば営業所　平井里司</t>
  </si>
  <si>
    <t>080-2183-9544</t>
  </si>
  <si>
    <t>茨城県西部メディカルセンター内科医長</t>
  </si>
  <si>
    <t>水野裕之</t>
  </si>
  <si>
    <t>心腎イベント抑制を考慮した糖尿病治療戦略</t>
  </si>
  <si>
    <t>筑波大学医学医療系内分泌代謝・糖尿病内科准教授</t>
  </si>
  <si>
    <t>関谷元博</t>
  </si>
  <si>
    <t>要</t>
    <rPh sb="0" eb="1">
      <t>ヨウ</t>
    </rPh>
    <phoneticPr fontId="19"/>
  </si>
  <si>
    <t>開催日</t>
    <rPh sb="0" eb="3">
      <t>カイサイビニチ</t>
    </rPh>
    <phoneticPr fontId="19"/>
  </si>
  <si>
    <t>開始時</t>
    <rPh sb="0" eb="2">
      <t>カイシ</t>
    </rPh>
    <phoneticPr fontId="20"/>
  </si>
  <si>
    <t>ホテルニューつたや（Web開催）</t>
    <rPh sb="13" eb="15">
      <t>カイサイ</t>
    </rPh>
    <phoneticPr fontId="19"/>
  </si>
  <si>
    <t>つくば市上横場2573-1</t>
  </si>
  <si>
    <t>029-836-1355</t>
  </si>
  <si>
    <t>症例検討</t>
  </si>
  <si>
    <t>古河市東牛谷707</t>
  </si>
  <si>
    <t>0280-97-3003</t>
  </si>
  <si>
    <t>ひたちなか市石川町20-32</t>
  </si>
  <si>
    <t>029-274-4313</t>
  </si>
  <si>
    <t>つくば地区整形外科症例検討会</t>
    <phoneticPr fontId="19"/>
  </si>
  <si>
    <t>0297-70-7277</t>
  </si>
  <si>
    <t>4階大会議室</t>
    <rPh sb="1" eb="2">
      <t>カイ</t>
    </rPh>
    <phoneticPr fontId="19"/>
  </si>
  <si>
    <t>友愛記念病院</t>
    <phoneticPr fontId="19"/>
  </si>
  <si>
    <t>2階ゆうあいホール</t>
    <phoneticPr fontId="19"/>
  </si>
  <si>
    <t>ひたちなか市医師会</t>
    <phoneticPr fontId="19"/>
  </si>
  <si>
    <t>会議室</t>
    <phoneticPr fontId="19"/>
  </si>
  <si>
    <t>間瀬憲多朗</t>
    <phoneticPr fontId="19"/>
  </si>
  <si>
    <t>取手市医師会事務局　飯野知奈美</t>
    <phoneticPr fontId="19"/>
  </si>
  <si>
    <t>笠間市医師会館</t>
    <phoneticPr fontId="19"/>
  </si>
  <si>
    <t>症例検討</t>
    <phoneticPr fontId="19"/>
  </si>
  <si>
    <t>2階会議室</t>
  </si>
  <si>
    <t>今村史人</t>
    <phoneticPr fontId="19"/>
  </si>
  <si>
    <t>上甲 剛</t>
    <phoneticPr fontId="19"/>
  </si>
  <si>
    <t>ホテル・デン＆ケリードッグリゾート</t>
    <phoneticPr fontId="19"/>
  </si>
  <si>
    <t>筑波学園病院</t>
    <phoneticPr fontId="19"/>
  </si>
  <si>
    <t>日立製作所ひたちなか総合病院</t>
    <phoneticPr fontId="19"/>
  </si>
  <si>
    <t xml:space="preserve">
029-300-1221</t>
  </si>
  <si>
    <t>中央ビル</t>
    <phoneticPr fontId="19"/>
  </si>
  <si>
    <t>ワークヒル土浦</t>
    <phoneticPr fontId="19"/>
  </si>
  <si>
    <t>友愛記念病院地域連携室　郡司</t>
    <phoneticPr fontId="19"/>
  </si>
  <si>
    <t>関西労災病院放射線診断科部長</t>
    <phoneticPr fontId="19"/>
  </si>
  <si>
    <t>0296-71-0121</t>
  </si>
  <si>
    <t>水戸市笠原町993-17</t>
  </si>
  <si>
    <t>石岡市国府1-6-33</t>
  </si>
  <si>
    <t>029-254-9067</t>
  </si>
  <si>
    <t>笠間市来栖266-4</t>
  </si>
  <si>
    <t>2階会議室　</t>
  </si>
  <si>
    <t>0299-56-5544</t>
  </si>
  <si>
    <t>ひたちなか市医師会肺がん読影会</t>
    <phoneticPr fontId="19"/>
  </si>
  <si>
    <t>筑波学園病院総務課　飯塚</t>
    <phoneticPr fontId="19"/>
  </si>
  <si>
    <t>水戸市医師会肺がん読影会</t>
    <phoneticPr fontId="19"/>
  </si>
  <si>
    <t>029-305-8811</t>
  </si>
  <si>
    <t>水戸市医師会胃がん読影会</t>
    <phoneticPr fontId="19"/>
  </si>
  <si>
    <t>各医療機関当番医</t>
    <phoneticPr fontId="19"/>
  </si>
  <si>
    <t>水戸市医師会胃がん検診読影専門医</t>
    <phoneticPr fontId="19"/>
  </si>
  <si>
    <t>佐藤晋爾</t>
    <phoneticPr fontId="19"/>
  </si>
  <si>
    <t>3階ジュピターウエスト</t>
    <phoneticPr fontId="19"/>
  </si>
  <si>
    <t>水戸市泉町2-3-2</t>
  </si>
  <si>
    <t>2階読影室</t>
  </si>
  <si>
    <t>090-5760-6454</t>
  </si>
  <si>
    <t xml:space="preserve">8階会議室B </t>
  </si>
  <si>
    <t>CKDの経過中に慢性膵炎を併発した症例</t>
    <phoneticPr fontId="19"/>
  </si>
  <si>
    <t>東京科学大学包括病理学分野病理担当医</t>
    <phoneticPr fontId="19"/>
  </si>
  <si>
    <t>田口登和子</t>
    <phoneticPr fontId="19"/>
  </si>
  <si>
    <t>ALK陽性肺癌の分子生物学と治療戦略</t>
    <phoneticPr fontId="19"/>
  </si>
  <si>
    <t>中村健太郎/小林敬祐/菊池教大/石川雄一</t>
    <phoneticPr fontId="19"/>
  </si>
  <si>
    <t>ひたちなか市医師会事務局</t>
    <phoneticPr fontId="19"/>
  </si>
  <si>
    <t>X線フィルム画像の二次読影</t>
    <phoneticPr fontId="19"/>
  </si>
  <si>
    <t>第36回県南CHESTカンファレンス(WEB講習会)</t>
    <rPh sb="22" eb="25">
      <t>コウシュウカイ</t>
    </rPh>
    <phoneticPr fontId="19"/>
  </si>
  <si>
    <t>腎臓内科医からみた糖尿病関連腎臓病治療</t>
    <phoneticPr fontId="19"/>
  </si>
  <si>
    <t>下畑誉</t>
    <phoneticPr fontId="19"/>
  </si>
  <si>
    <t>糖尿病治療の基本と薬物療法の最新展望～実臨床から考えるイメグリミンの可能性～</t>
    <phoneticPr fontId="19"/>
  </si>
  <si>
    <t>那珂記念クリニック院長</t>
    <phoneticPr fontId="19"/>
  </si>
  <si>
    <t>遅野井健</t>
    <phoneticPr fontId="19"/>
  </si>
  <si>
    <t>水戸市医師会館</t>
    <phoneticPr fontId="19"/>
  </si>
  <si>
    <t>水戸市医師会事務局　石田</t>
    <rPh sb="10" eb="12">
      <t>イシダ</t>
    </rPh>
    <phoneticPr fontId="19"/>
  </si>
  <si>
    <t>各医療機関当番医</t>
  </si>
  <si>
    <t>水戸市医師会肺がん検診読影専門医</t>
    <phoneticPr fontId="19"/>
  </si>
  <si>
    <t>水戸市医師会胃がん内視鏡読影会</t>
    <phoneticPr fontId="19"/>
  </si>
  <si>
    <t>笠間市医師会事務局　大久保清香</t>
    <phoneticPr fontId="19"/>
  </si>
  <si>
    <t>EGPA診断から治療に繋げる～広がる治療の選択肢～</t>
    <phoneticPr fontId="19"/>
  </si>
  <si>
    <t>茨城県立中央病院膠原病・リウマチ科</t>
    <phoneticPr fontId="19"/>
  </si>
  <si>
    <t>森松仁毅</t>
    <phoneticPr fontId="19"/>
  </si>
  <si>
    <t>迅速診断キットを活用した当科の感染症診療</t>
    <phoneticPr fontId="19"/>
  </si>
  <si>
    <t>玉造吉樹</t>
    <phoneticPr fontId="19"/>
  </si>
  <si>
    <t>水戸済生会総合病院救急科</t>
    <phoneticPr fontId="19"/>
  </si>
  <si>
    <t>循環器集中治療の最前線</t>
    <phoneticPr fontId="19"/>
  </si>
  <si>
    <t>水戸済生会総合病院循環器内科</t>
    <phoneticPr fontId="19"/>
  </si>
  <si>
    <t>池知大輔</t>
    <phoneticPr fontId="19"/>
  </si>
  <si>
    <t>産業医の立場からの職場復帰支援</t>
    <phoneticPr fontId="19"/>
  </si>
  <si>
    <t>産業保健相談員、澁谷川診療所院長、博士（医学）、労働衛生コンサルタント</t>
    <phoneticPr fontId="19"/>
  </si>
  <si>
    <t>大井　雄一</t>
    <phoneticPr fontId="19"/>
  </si>
  <si>
    <t>茨城産業保健総合支援センター産業医研修会【生涯研修更新2単位】</t>
    <phoneticPr fontId="19"/>
  </si>
  <si>
    <t>筑波学園病院整形外科科長/他</t>
    <phoneticPr fontId="19"/>
  </si>
  <si>
    <t>福島真/他　</t>
    <phoneticPr fontId="19"/>
  </si>
  <si>
    <t>ACPってどうするの？～どのように生きたいか一緒に考える～</t>
    <phoneticPr fontId="19"/>
  </si>
  <si>
    <t>小林志津江</t>
    <phoneticPr fontId="19"/>
  </si>
  <si>
    <t>心不全地域連携に意思決定支援を実装する～ACPってなんのため？～</t>
    <phoneticPr fontId="19"/>
  </si>
  <si>
    <t>菊池篤志</t>
    <phoneticPr fontId="19"/>
  </si>
  <si>
    <t>明日から実践！心不全の地域連携</t>
    <phoneticPr fontId="19"/>
  </si>
  <si>
    <t>衣笠良治</t>
    <phoneticPr fontId="19"/>
  </si>
  <si>
    <t>地域における心不全の再入院をいかに防いでいくか？紹介のタイミングを検討する</t>
    <phoneticPr fontId="19"/>
  </si>
  <si>
    <t xml:space="preserve">横須賀由季/飯竹千恵 </t>
    <phoneticPr fontId="19"/>
  </si>
  <si>
    <t>石岡市医師会事務局</t>
    <phoneticPr fontId="19"/>
  </si>
  <si>
    <t>症例検討関係</t>
  </si>
  <si>
    <t>症例検討関係</t>
    <phoneticPr fontId="19"/>
  </si>
  <si>
    <t>医師</t>
  </si>
  <si>
    <t>医師</t>
    <phoneticPr fontId="19"/>
  </si>
  <si>
    <t>茨城県緩和ケア研修会</t>
    <phoneticPr fontId="19"/>
  </si>
  <si>
    <t>茨城県立中央病院企画情報室　中村瑠美</t>
    <phoneticPr fontId="19"/>
  </si>
  <si>
    <t>呼吸器症状の緩和ケア、消化器症状の緩和ケア</t>
    <phoneticPr fontId="19"/>
  </si>
  <si>
    <t>清水誠一</t>
    <phoneticPr fontId="19"/>
  </si>
  <si>
    <t>全人的苦痛に関する緩和ケア</t>
    <phoneticPr fontId="19"/>
  </si>
  <si>
    <t>茨城県立中央病院血液内科部長</t>
    <phoneticPr fontId="19"/>
  </si>
  <si>
    <t>藤尾高行</t>
    <phoneticPr fontId="19"/>
  </si>
  <si>
    <t>茨城県立中央病院緩和ケア部長</t>
    <phoneticPr fontId="19"/>
  </si>
  <si>
    <t>三橋彰一</t>
    <phoneticPr fontId="19"/>
  </si>
  <si>
    <t>茨城県立中央病院精神科部長</t>
    <phoneticPr fontId="19"/>
  </si>
  <si>
    <t>平野史倫</t>
    <phoneticPr fontId="19"/>
  </si>
  <si>
    <t>知って支える、女性の月経前の不調</t>
    <phoneticPr fontId="19"/>
  </si>
  <si>
    <t>小川真里子</t>
    <phoneticPr fontId="19"/>
  </si>
  <si>
    <t>国立病院機構茨城東病院</t>
    <phoneticPr fontId="19"/>
  </si>
  <si>
    <t>COPDに関する最近の話題</t>
    <phoneticPr fontId="19"/>
  </si>
  <si>
    <t>癌疼痛の薬物療法</t>
    <phoneticPr fontId="19"/>
  </si>
  <si>
    <t>萩原信悟</t>
    <phoneticPr fontId="19"/>
  </si>
  <si>
    <t>深山　真子</t>
    <phoneticPr fontId="19"/>
  </si>
  <si>
    <t>有害業務の適切な管理について</t>
  </si>
  <si>
    <t>労働衛生コンサルタント、茨城工業高等専門学校名誉教授</t>
  </si>
  <si>
    <t>ホテル日航つくば本館</t>
    <phoneticPr fontId="19"/>
  </si>
  <si>
    <t>旭川医科大学内科学講座呼吸器・脳神経内科学分野 准教授,がん遺伝子診療部</t>
    <phoneticPr fontId="19"/>
  </si>
  <si>
    <t>鳥取大学医学部循環器・内分泌代謝内科学分野講師</t>
    <phoneticPr fontId="19"/>
  </si>
  <si>
    <t>茨城県立中央病院研修棟</t>
    <phoneticPr fontId="19"/>
  </si>
  <si>
    <t>療養場所の選択、地域連携</t>
    <phoneticPr fontId="19"/>
  </si>
  <si>
    <t>友愛記念病院緩和ケア科</t>
    <phoneticPr fontId="19"/>
  </si>
  <si>
    <t>水戸済生会総合病院水戸市医師会病棟秘書　齋藤</t>
    <rPh sb="0" eb="2">
      <t>ミト</t>
    </rPh>
    <rPh sb="2" eb="5">
      <t>サイセイカイ</t>
    </rPh>
    <rPh sb="5" eb="9">
      <t>ソウゴウビョウイン</t>
    </rPh>
    <phoneticPr fontId="19"/>
  </si>
  <si>
    <t>岡田悠太</t>
    <phoneticPr fontId="19"/>
  </si>
  <si>
    <t>谷口昭三</t>
    <phoneticPr fontId="19"/>
  </si>
  <si>
    <t>第224回取手糖尿病研究会（茨城県糖尿病登録医制度）（WEB講習会）【更新2単位】</t>
    <rPh sb="14" eb="17">
      <t>イバラキケン</t>
    </rPh>
    <rPh sb="17" eb="20">
      <t>トウニョウビョウ</t>
    </rPh>
    <rPh sb="20" eb="23">
      <t>トウロクイ</t>
    </rPh>
    <rPh sb="23" eb="25">
      <t>セイド</t>
    </rPh>
    <rPh sb="30" eb="33">
      <t>コウシュウカイ</t>
    </rPh>
    <rPh sb="35" eb="37">
      <t>コウシン</t>
    </rPh>
    <rPh sb="38" eb="40">
      <t>タンイ</t>
    </rPh>
    <phoneticPr fontId="19"/>
  </si>
  <si>
    <t>会場参加者
1,000円</t>
    <rPh sb="0" eb="2">
      <t>カイジョウ</t>
    </rPh>
    <rPh sb="2" eb="5">
      <t>サンカシャ</t>
    </rPh>
    <rPh sb="11" eb="12">
      <t>エン</t>
    </rPh>
    <phoneticPr fontId="19"/>
  </si>
  <si>
    <t>土浦ベリルクリニック副院長,腎透析センター長</t>
  </si>
  <si>
    <t>水戸市医師会病棟・水戸済生会総合病院症例検討会（WEB講習会）</t>
    <rPh sb="27" eb="30">
      <t>コウシュウカイ</t>
    </rPh>
    <phoneticPr fontId="19"/>
  </si>
  <si>
    <t>茨城県県北地区心不全患者のケアを考える会（WEB講習会）</t>
    <rPh sb="24" eb="27">
      <t>コウシュウカイ</t>
    </rPh>
    <phoneticPr fontId="19"/>
  </si>
  <si>
    <t>日立市城南町2-1－1</t>
  </si>
  <si>
    <t>第35回取手リウマチ懇話会（WEB講習会）</t>
    <rPh sb="17" eb="20">
      <t>コウシュウカイ</t>
    </rPh>
    <phoneticPr fontId="19"/>
  </si>
  <si>
    <t>茨城県女性医学セミナー（WEB講習会）</t>
    <rPh sb="15" eb="18">
      <t>コウシュウカイ</t>
    </rPh>
    <phoneticPr fontId="19"/>
  </si>
  <si>
    <t>友愛記念病院対面＆Ｗｅｂ地域医療連携カンファレンス（WEB講習会）</t>
    <rPh sb="29" eb="32">
      <t>コウシュウカイ</t>
    </rPh>
    <phoneticPr fontId="19"/>
  </si>
  <si>
    <t>「日本リウマチ学会」「日本リウマチ財団」認定教研修単位取得、「リウマチ財団」（リウマチケア看護師/リウマチ登録薬剤師）教育研修単位取得1,000円</t>
    <rPh sb="59" eb="61">
      <t>キョウイク</t>
    </rPh>
    <rPh sb="61" eb="63">
      <t>ケンシュウ</t>
    </rPh>
    <rPh sb="63" eb="65">
      <t>タンイ</t>
    </rPh>
    <rPh sb="65" eb="67">
      <t>シュトク</t>
    </rPh>
    <rPh sb="72" eb="73">
      <t>エン</t>
    </rPh>
    <phoneticPr fontId="19"/>
  </si>
  <si>
    <t>アストラゼネカ　池尾考司</t>
    <phoneticPr fontId="19"/>
  </si>
  <si>
    <t>総合病院土浦協同病院化学療法センター長,内科部長</t>
    <rPh sb="0" eb="4">
      <t>ソウゴウビョウイン</t>
    </rPh>
    <phoneticPr fontId="19"/>
  </si>
  <si>
    <t>取手市本郷2-1-1</t>
  </si>
  <si>
    <t xml:space="preserve">070-4434-6144 </t>
  </si>
  <si>
    <t>第139回笠間市医師会胸部疾患検討会</t>
  </si>
  <si>
    <t>日立総合病院1号館</t>
  </si>
  <si>
    <t>080-2183-8604</t>
  </si>
  <si>
    <t>1階会議室A、B</t>
  </si>
  <si>
    <t>0296-77-1121</t>
  </si>
  <si>
    <t>0120-556-701</t>
  </si>
  <si>
    <t>第152回ひたちなか市胸部疾患カンファレンス（WEB講習会）</t>
    <rPh sb="26" eb="29">
      <t>コウシュウカイ</t>
    </rPh>
    <phoneticPr fontId="19"/>
  </si>
  <si>
    <t>080-3815-2908</t>
  </si>
  <si>
    <t>茨城県糖尿病登録医認定制度更新研修会（真壁医師会学術講演会）【更新2単位】（Web講習会）</t>
  </si>
  <si>
    <t>茨城県笠間市鯉淵6528</t>
  </si>
  <si>
    <t>2階大会議室</t>
  </si>
  <si>
    <t>3階講堂</t>
  </si>
  <si>
    <t>第73回石岡消化器疾患懇話会</t>
  </si>
  <si>
    <t>3階翔山</t>
  </si>
  <si>
    <t>5階A会議室</t>
  </si>
  <si>
    <t>那珂郡東海村照沼825</t>
  </si>
  <si>
    <t>The Power of Collaboration-心不全における多職種連携の新たな可能性-（WEB講習会）</t>
    <rPh sb="51" eb="54">
      <t>コウシュウカイ</t>
    </rPh>
    <phoneticPr fontId="19"/>
  </si>
  <si>
    <t>佐々真優</t>
    <rPh sb="2" eb="4">
      <t>マヒロ</t>
    </rPh>
    <phoneticPr fontId="19"/>
  </si>
  <si>
    <t>つくば市吾妻1-1364-1</t>
  </si>
  <si>
    <t>佐々木高明</t>
    <rPh sb="0" eb="3">
      <t>ササキ</t>
    </rPh>
    <phoneticPr fontId="19"/>
  </si>
  <si>
    <t>第301回JAとりで総合医療センターCPC</t>
    <phoneticPr fontId="19"/>
  </si>
  <si>
    <t>JAとりで総合医療センター新棟</t>
    <phoneticPr fontId="19"/>
  </si>
  <si>
    <t>取手北相馬保健医療センター医師会病院</t>
    <phoneticPr fontId="19"/>
  </si>
  <si>
    <t>中外製薬関東北甲信越オンコロジー第一支店茨城オンコロジー室　山田彩加</t>
  </si>
  <si>
    <t>日本ベーリンガーインゲルハイム水戸営業所　宇田勇次</t>
  </si>
  <si>
    <t>日本ベーリンガーインゲルハイム 水戸営業所　大谷修一郎</t>
  </si>
  <si>
    <t>大塚製薬ニュートラシューティカルズ事業部　鶴田正人</t>
  </si>
  <si>
    <t>糖尿病診療もPersonalized medicineの時代へーガイドラインとさらに先を見据えた最新の知見ー</t>
  </si>
  <si>
    <t>ディスカッションテーマ：病理診断に基づいた肺癌診療</t>
  </si>
  <si>
    <t>茨城県におけるリワークプログラムと職業センターの復職支援について</t>
  </si>
  <si>
    <t>コミュニケーションプレイ</t>
  </si>
  <si>
    <t>間質性肺疾患の画像診断：ERSーATS改訂分類、ATS ILA白書を踏まえて</t>
  </si>
  <si>
    <t>JAとりで総合医療センター消化器内科臨床担当医</t>
  </si>
  <si>
    <t>JAとりで総合医療センター呼吸器内科/総合病院土浦協同病院呼吸器外科科長 /霞ヶ浦医療センター呼吸器内科部長・統括診療部長/佐ー木研究所客員研究員がん研究会がん研究所病理部・土浦協同病院病理診断科</t>
    <rPh sb="19" eb="23">
      <t>ソウゴウビョウイン</t>
    </rPh>
    <phoneticPr fontId="19"/>
  </si>
  <si>
    <t>広島市立北部医療センター安佐市民病院看護師</t>
  </si>
  <si>
    <t>大阪急性期・総合医療センター心臓内科副部長</t>
  </si>
  <si>
    <t>茨城障害者職業センター上席障害者職業カウンセラー</t>
  </si>
  <si>
    <t>国立病院機構水戸医療センター 循環器内科/いいたけ内科クリニック副院長</t>
  </si>
  <si>
    <t>国立病院機構旭川医療センターリウマチセンターセンター長</t>
  </si>
  <si>
    <t>福島県立医科大学ふくしま子ども・女性医療支援センター産婦人科特任教授</t>
  </si>
  <si>
    <t>国立病院機構水戸医療センター呼吸器内科</t>
  </si>
  <si>
    <t>取手市野々井1926</t>
    <rPh sb="3" eb="6">
      <t>ノノイ</t>
    </rPh>
    <phoneticPr fontId="19"/>
  </si>
  <si>
    <t>RA治療におけるJAK阻害剤のベストユースについて考える～リアルワールドデータからみえたウパダシチニブの役割～</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</si>
</sst>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aaa\)\ h:mm"/>
    <numFmt numFmtId="177" formatCode="&quot;～&quot;h:mm"/>
    <numFmt numFmtId="178" formatCode="m/d\(aaa\)"/>
    <numFmt numFmtId="179" formatCode="\ h:mm"/>
  </numFmts>
  <fonts count="44"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color theme="1"/>
      <name val="游ゴシック"/>
      <family val="2"/>
      <charset val="128"/>
      <scheme val="minor"/>
    </font>
    <font>
      <b/>
      <sz val="36"/>
      <name val="HG丸ｺﾞｼｯｸM-PRO"/>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2"/>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s>
  <cellStyleXfs count="86">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1" fillId="0" borderId="0">
      <alignment vertical="center"/>
    </xf>
    <xf numFmtId="38" fontId="2" fillId="0" borderId="0" applyFont="0" applyFill="0" applyBorder="0" applyAlignment="0" applyProtection="0">
      <alignment vertical="center"/>
    </xf>
    <xf numFmtId="0" fontId="28" fillId="0" borderId="0"/>
    <xf numFmtId="0" fontId="37" fillId="6" borderId="4" applyNumberFormat="0" applyAlignment="0" applyProtection="0">
      <alignment vertical="center"/>
    </xf>
    <xf numFmtId="0" fontId="32" fillId="2" borderId="0" applyNumberFormat="0" applyBorder="0" applyAlignment="0" applyProtection="0">
      <alignment vertical="center"/>
    </xf>
    <xf numFmtId="0" fontId="31" fillId="0" borderId="3" applyNumberFormat="0" applyFill="0" applyAlignment="0" applyProtection="0">
      <alignment vertical="center"/>
    </xf>
    <xf numFmtId="0" fontId="43" fillId="9" borderId="0" applyNumberFormat="0" applyBorder="0" applyAlignment="0" applyProtection="0">
      <alignment vertical="center"/>
    </xf>
    <xf numFmtId="0" fontId="1" fillId="8" borderId="8" applyNumberFormat="0" applyFont="0" applyAlignment="0" applyProtection="0">
      <alignment vertical="center"/>
    </xf>
    <xf numFmtId="0" fontId="30" fillId="0" borderId="2" applyNumberFormat="0" applyFill="0" applyAlignment="0" applyProtection="0">
      <alignment vertical="center"/>
    </xf>
    <xf numFmtId="0" fontId="39" fillId="7" borderId="7" applyNumberFormat="0" applyAlignment="0" applyProtection="0">
      <alignment vertical="center"/>
    </xf>
    <xf numFmtId="0" fontId="33" fillId="3" borderId="0" applyNumberFormat="0" applyBorder="0" applyAlignment="0" applyProtection="0">
      <alignment vertical="center"/>
    </xf>
    <xf numFmtId="0" fontId="36" fillId="6" borderId="5" applyNumberFormat="0" applyAlignment="0" applyProtection="0">
      <alignment vertical="center"/>
    </xf>
    <xf numFmtId="0" fontId="34" fillId="4" borderId="0" applyNumberFormat="0" applyBorder="0" applyAlignment="0" applyProtection="0">
      <alignment vertical="center"/>
    </xf>
    <xf numFmtId="0" fontId="1" fillId="10" borderId="0" applyNumberFormat="0" applyBorder="0" applyAlignment="0" applyProtection="0">
      <alignment vertical="center"/>
    </xf>
    <xf numFmtId="0" fontId="42" fillId="0" borderId="9" applyNumberFormat="0" applyFill="0" applyAlignment="0" applyProtection="0">
      <alignment vertical="center"/>
    </xf>
    <xf numFmtId="0" fontId="43" fillId="17" borderId="0" applyNumberFormat="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5" borderId="4" applyNumberFormat="0" applyAlignment="0" applyProtection="0">
      <alignment vertical="center"/>
    </xf>
    <xf numFmtId="0" fontId="1" fillId="22" borderId="0" applyNumberFormat="0" applyBorder="0" applyAlignment="0" applyProtection="0">
      <alignment vertical="center"/>
    </xf>
    <xf numFmtId="0" fontId="38" fillId="0" borderId="6" applyNumberFormat="0" applyFill="0" applyAlignment="0" applyProtection="0">
      <alignment vertical="center"/>
    </xf>
    <xf numFmtId="0" fontId="1" fillId="19" borderId="0" applyNumberFormat="0" applyBorder="0" applyAlignment="0" applyProtection="0">
      <alignment vertical="center"/>
    </xf>
    <xf numFmtId="0" fontId="1" fillId="32" borderId="0" applyNumberFormat="0" applyBorder="0" applyAlignment="0" applyProtection="0">
      <alignment vertical="center"/>
    </xf>
    <xf numFmtId="0" fontId="1" fillId="28" borderId="0" applyNumberFormat="0" applyBorder="0" applyAlignment="0" applyProtection="0">
      <alignment vertical="center"/>
    </xf>
    <xf numFmtId="0" fontId="29" fillId="0" borderId="1" applyNumberFormat="0" applyFill="0" applyAlignment="0" applyProtection="0">
      <alignment vertical="center"/>
    </xf>
    <xf numFmtId="0" fontId="43" fillId="25"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31" borderId="0" applyNumberFormat="0" applyBorder="0" applyAlignment="0" applyProtection="0">
      <alignment vertical="center"/>
    </xf>
    <xf numFmtId="0" fontId="43" fillId="21" borderId="0" applyNumberFormat="0" applyBorder="0" applyAlignment="0" applyProtection="0">
      <alignment vertical="center"/>
    </xf>
    <xf numFmtId="0" fontId="1" fillId="16" borderId="0" applyNumberFormat="0" applyBorder="0" applyAlignment="0" applyProtection="0">
      <alignment vertical="center"/>
    </xf>
    <xf numFmtId="0" fontId="1" fillId="24" borderId="0" applyNumberFormat="0" applyBorder="0" applyAlignment="0" applyProtection="0">
      <alignment vertical="center"/>
    </xf>
    <xf numFmtId="0" fontId="43" fillId="13" borderId="0" applyNumberFormat="0" applyBorder="0" applyAlignment="0" applyProtection="0">
      <alignment vertical="center"/>
    </xf>
    <xf numFmtId="0" fontId="1" fillId="27" borderId="0" applyNumberFormat="0" applyBorder="0" applyAlignment="0" applyProtection="0">
      <alignment vertical="center"/>
    </xf>
    <xf numFmtId="0" fontId="1" fillId="23" borderId="0" applyNumberFormat="0" applyBorder="0" applyAlignment="0" applyProtection="0">
      <alignment vertical="center"/>
    </xf>
    <xf numFmtId="0" fontId="1" fillId="30" borderId="0" applyNumberFormat="0" applyBorder="0" applyAlignment="0" applyProtection="0">
      <alignment vertical="center"/>
    </xf>
    <xf numFmtId="0" fontId="1" fillId="20" borderId="0" applyNumberFormat="0" applyBorder="0" applyAlignment="0" applyProtection="0">
      <alignment vertical="center"/>
    </xf>
    <xf numFmtId="0" fontId="43" fillId="29" borderId="0" applyNumberFormat="0" applyBorder="0" applyAlignment="0" applyProtection="0">
      <alignment vertical="center"/>
    </xf>
    <xf numFmtId="0" fontId="1" fillId="12" borderId="0" applyNumberFormat="0" applyBorder="0" applyAlignment="0" applyProtection="0">
      <alignment vertical="center"/>
    </xf>
    <xf numFmtId="0" fontId="1" fillId="26" borderId="0" applyNumberFormat="0" applyBorder="0" applyAlignment="0" applyProtection="0">
      <alignment vertical="center"/>
    </xf>
    <xf numFmtId="0" fontId="1" fillId="15" borderId="0" applyNumberFormat="0" applyBorder="0" applyAlignment="0" applyProtection="0">
      <alignment vertical="center"/>
    </xf>
    <xf numFmtId="0" fontId="1" fillId="0" borderId="0">
      <alignment vertical="center"/>
    </xf>
    <xf numFmtId="0" fontId="40" fillId="0" borderId="0" applyNumberFormat="0" applyFill="0" applyBorder="0" applyAlignment="0" applyProtection="0">
      <alignment vertical="center"/>
    </xf>
    <xf numFmtId="0" fontId="1" fillId="11" borderId="0" applyNumberFormat="0" applyBorder="0" applyAlignment="0" applyProtection="0">
      <alignment vertical="center"/>
    </xf>
  </cellStyleXfs>
  <cellXfs count="92">
    <xf numFmtId="0" fontId="0" fillId="0" borderId="0" xfId="0">
      <alignment vertical="center"/>
    </xf>
    <xf numFmtId="0" fontId="22" fillId="0" borderId="0" xfId="0" applyFont="1" applyAlignment="1">
      <alignment horizontal="left" vertical="center"/>
    </xf>
    <xf numFmtId="0" fontId="24" fillId="0" borderId="16" xfId="0" applyFont="1" applyBorder="1" applyAlignment="1">
      <alignment vertical="center" wrapText="1"/>
    </xf>
    <xf numFmtId="0" fontId="24" fillId="0" borderId="0" xfId="0" applyFont="1">
      <alignment vertical="center"/>
    </xf>
    <xf numFmtId="0" fontId="24" fillId="0" borderId="0" xfId="0" applyFont="1" applyAlignment="1">
      <alignment vertical="center" wrapText="1"/>
    </xf>
    <xf numFmtId="0" fontId="25" fillId="0" borderId="0" xfId="0" applyFont="1">
      <alignment vertical="center"/>
    </xf>
    <xf numFmtId="0" fontId="25" fillId="33" borderId="14" xfId="0" applyFont="1" applyFill="1" applyBorder="1" applyAlignment="1">
      <alignment vertical="center" wrapText="1"/>
    </xf>
    <xf numFmtId="0" fontId="25" fillId="33" borderId="15" xfId="0" applyFont="1" applyFill="1" applyBorder="1" applyAlignment="1">
      <alignment vertical="center" wrapText="1"/>
    </xf>
    <xf numFmtId="0" fontId="25" fillId="33" borderId="15" xfId="0" applyFont="1" applyFill="1" applyBorder="1" applyAlignment="1">
      <alignment horizontal="center" vertical="center" wrapText="1"/>
    </xf>
    <xf numFmtId="0" fontId="25" fillId="33" borderId="15" xfId="0" applyFont="1" applyFill="1" applyBorder="1" applyAlignment="1">
      <alignment horizontal="center" vertical="center" shrinkToFit="1"/>
    </xf>
    <xf numFmtId="0" fontId="24" fillId="0" borderId="14" xfId="0" applyFont="1" applyBorder="1" applyAlignment="1">
      <alignment vertical="center" wrapText="1"/>
    </xf>
    <xf numFmtId="0" fontId="25" fillId="0" borderId="15" xfId="0" applyFont="1" applyBorder="1">
      <alignment vertical="center"/>
    </xf>
    <xf numFmtId="0" fontId="24" fillId="0" borderId="12" xfId="0" applyFont="1" applyBorder="1" applyAlignment="1">
      <alignment vertical="center" wrapText="1"/>
    </xf>
    <xf numFmtId="0" fontId="25" fillId="0" borderId="13" xfId="0" applyFont="1" applyBorder="1">
      <alignment vertical="center"/>
    </xf>
    <xf numFmtId="0" fontId="25" fillId="0" borderId="0" xfId="0" applyFont="1" applyAlignment="1">
      <alignment vertical="center" wrapText="1"/>
    </xf>
    <xf numFmtId="0" fontId="25" fillId="0" borderId="13" xfId="0" applyFont="1" applyBorder="1" applyAlignment="1">
      <alignment vertical="center" wrapText="1"/>
    </xf>
    <xf numFmtId="0" fontId="25" fillId="0" borderId="15" xfId="0" applyFont="1" applyBorder="1" applyAlignment="1">
      <alignment vertical="center" wrapText="1"/>
    </xf>
    <xf numFmtId="0" fontId="25" fillId="33" borderId="0" xfId="0" applyFont="1" applyFill="1">
      <alignment vertical="center"/>
    </xf>
    <xf numFmtId="0" fontId="25" fillId="34" borderId="0" xfId="0" applyFont="1" applyFill="1">
      <alignment vertical="center"/>
    </xf>
    <xf numFmtId="38" fontId="26" fillId="33" borderId="15" xfId="43" applyFont="1" applyFill="1" applyBorder="1" applyAlignment="1">
      <alignment horizontal="center" vertical="center" wrapText="1"/>
    </xf>
    <xf numFmtId="0" fontId="25" fillId="33" borderId="13" xfId="0" applyFont="1" applyFill="1" applyBorder="1">
      <alignment vertical="center"/>
    </xf>
    <xf numFmtId="0" fontId="25" fillId="33" borderId="15" xfId="0" applyFont="1" applyFill="1" applyBorder="1">
      <alignment vertical="center"/>
    </xf>
    <xf numFmtId="176" fontId="25" fillId="0" borderId="0" xfId="0" applyNumberFormat="1" applyFont="1" applyAlignment="1">
      <alignment vertical="center" wrapText="1"/>
    </xf>
    <xf numFmtId="177" fontId="25" fillId="0" borderId="0" xfId="0" applyNumberFormat="1" applyFont="1" applyAlignment="1">
      <alignment horizontal="left" vertical="center" wrapText="1"/>
    </xf>
    <xf numFmtId="177" fontId="25" fillId="33" borderId="15" xfId="0" applyNumberFormat="1" applyFont="1" applyFill="1" applyBorder="1" applyAlignment="1">
      <alignment horizontal="left" vertical="center" wrapText="1"/>
    </xf>
    <xf numFmtId="177" fontId="25" fillId="0" borderId="13" xfId="0" applyNumberFormat="1" applyFont="1" applyBorder="1" applyAlignment="1">
      <alignment horizontal="left" vertical="center" wrapText="1"/>
    </xf>
    <xf numFmtId="177" fontId="25" fillId="0" borderId="15" xfId="0" applyNumberFormat="1" applyFont="1" applyBorder="1" applyAlignment="1">
      <alignment horizontal="left" vertical="center" wrapText="1"/>
    </xf>
    <xf numFmtId="0" fontId="25" fillId="0" borderId="0" xfId="0" applyFont="1" applyAlignment="1">
      <alignment horizontal="center" vertical="center"/>
    </xf>
    <xf numFmtId="38" fontId="25" fillId="0" borderId="0" xfId="43" applyFont="1" applyBorder="1" applyAlignment="1">
      <alignment horizontal="center" vertical="center"/>
    </xf>
    <xf numFmtId="0" fontId="25" fillId="0" borderId="15" xfId="0" applyFont="1" applyBorder="1" applyAlignment="1">
      <alignment horizontal="center" vertical="center"/>
    </xf>
    <xf numFmtId="0" fontId="25" fillId="0" borderId="13" xfId="0" applyFont="1" applyBorder="1" applyAlignment="1">
      <alignment horizontal="center" vertical="center"/>
    </xf>
    <xf numFmtId="38" fontId="25" fillId="0" borderId="0" xfId="43" applyFont="1" applyBorder="1" applyAlignment="1">
      <alignment vertical="center" shrinkToFit="1"/>
    </xf>
    <xf numFmtId="38" fontId="25" fillId="0" borderId="13" xfId="43" applyFont="1" applyBorder="1" applyAlignment="1">
      <alignment vertical="center" shrinkToFit="1"/>
    </xf>
    <xf numFmtId="38" fontId="25" fillId="0" borderId="15" xfId="43" applyFont="1" applyBorder="1" applyAlignment="1">
      <alignment vertical="center" shrinkToFit="1"/>
    </xf>
    <xf numFmtId="0" fontId="25" fillId="34" borderId="13" xfId="0" applyFont="1" applyFill="1" applyBorder="1">
      <alignment vertical="center"/>
    </xf>
    <xf numFmtId="0" fontId="24" fillId="0" borderId="10" xfId="0" applyFont="1" applyBorder="1" applyAlignment="1">
      <alignment vertical="center" wrapText="1"/>
    </xf>
    <xf numFmtId="177" fontId="25" fillId="0" borderId="11" xfId="0" applyNumberFormat="1" applyFont="1" applyBorder="1" applyAlignment="1">
      <alignment horizontal="left" vertical="center" wrapText="1"/>
    </xf>
    <xf numFmtId="0" fontId="25" fillId="0" borderId="11" xfId="0" applyFont="1" applyBorder="1" applyAlignment="1">
      <alignment vertical="center" wrapText="1"/>
    </xf>
    <xf numFmtId="38" fontId="25" fillId="0" borderId="11" xfId="43" applyFont="1" applyBorder="1" applyAlignment="1">
      <alignment vertical="center" shrinkToFit="1"/>
    </xf>
    <xf numFmtId="0" fontId="25" fillId="0" borderId="11" xfId="0" applyFont="1" applyBorder="1" applyAlignment="1">
      <alignment horizontal="center" vertical="center"/>
    </xf>
    <xf numFmtId="0" fontId="25" fillId="0" borderId="11" xfId="0" applyFont="1" applyBorder="1">
      <alignment vertical="center"/>
    </xf>
    <xf numFmtId="0" fontId="25" fillId="33" borderId="11" xfId="0" applyFont="1" applyFill="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9" xfId="0" applyFont="1" applyBorder="1">
      <alignment vertical="center"/>
    </xf>
    <xf numFmtId="0" fontId="25" fillId="0" borderId="20" xfId="0" applyFont="1" applyBorder="1">
      <alignment vertical="center"/>
    </xf>
    <xf numFmtId="0" fontId="27" fillId="33" borderId="20" xfId="0" applyFont="1" applyFill="1" applyBorder="1" applyAlignment="1">
      <alignment horizontal="center" vertical="center" wrapText="1" shrinkToFit="1"/>
    </xf>
    <xf numFmtId="179" fontId="25" fillId="0" borderId="11" xfId="0" applyNumberFormat="1" applyFont="1" applyBorder="1" applyAlignment="1">
      <alignment vertical="center" wrapText="1"/>
    </xf>
    <xf numFmtId="0" fontId="25" fillId="35" borderId="15" xfId="0" applyFont="1" applyFill="1" applyBorder="1" applyAlignment="1">
      <alignment horizontal="center" vertical="center" shrinkToFit="1"/>
    </xf>
    <xf numFmtId="0" fontId="25" fillId="35" borderId="11" xfId="0" applyFont="1" applyFill="1" applyBorder="1">
      <alignment vertical="center"/>
    </xf>
    <xf numFmtId="0" fontId="25" fillId="35" borderId="13" xfId="0" applyFont="1" applyFill="1" applyBorder="1">
      <alignment vertical="center"/>
    </xf>
    <xf numFmtId="0" fontId="25" fillId="35" borderId="15" xfId="0" applyFont="1" applyFill="1" applyBorder="1">
      <alignment vertical="center"/>
    </xf>
    <xf numFmtId="0" fontId="25" fillId="35" borderId="0" xfId="0" applyFont="1" applyFill="1">
      <alignment vertical="center"/>
    </xf>
    <xf numFmtId="0" fontId="24" fillId="35" borderId="0" xfId="0" applyFont="1" applyFill="1">
      <alignment vertical="center"/>
    </xf>
    <xf numFmtId="178" fontId="25" fillId="33" borderId="15" xfId="0" applyNumberFormat="1" applyFont="1" applyFill="1" applyBorder="1" applyAlignment="1">
      <alignment horizontal="center" vertical="center" wrapText="1"/>
    </xf>
    <xf numFmtId="178" fontId="24" fillId="0" borderId="13" xfId="0" applyNumberFormat="1" applyFont="1" applyBorder="1" applyAlignment="1">
      <alignment vertical="center" wrapText="1"/>
    </xf>
    <xf numFmtId="178" fontId="24" fillId="0" borderId="11" xfId="0" applyNumberFormat="1" applyFont="1" applyBorder="1" applyAlignment="1">
      <alignment vertical="center" wrapText="1"/>
    </xf>
    <xf numFmtId="178" fontId="24" fillId="0" borderId="15" xfId="0" applyNumberFormat="1" applyFont="1" applyBorder="1" applyAlignment="1">
      <alignment vertical="center" wrapText="1"/>
    </xf>
    <xf numFmtId="178" fontId="24" fillId="0" borderId="0" xfId="0" applyNumberFormat="1" applyFont="1" applyAlignment="1">
      <alignment vertical="center" wrapText="1"/>
    </xf>
    <xf numFmtId="179" fontId="25" fillId="33" borderId="15" xfId="0" applyNumberFormat="1" applyFont="1" applyFill="1" applyBorder="1" applyAlignment="1">
      <alignment horizontal="center" vertical="center" wrapText="1"/>
    </xf>
    <xf numFmtId="179" fontId="25" fillId="0" borderId="13" xfId="0" applyNumberFormat="1" applyFont="1" applyBorder="1" applyAlignment="1">
      <alignment vertical="center" wrapText="1"/>
    </xf>
    <xf numFmtId="179" fontId="25" fillId="0" borderId="15" xfId="0" applyNumberFormat="1" applyFont="1" applyBorder="1" applyAlignment="1">
      <alignment vertical="center" wrapText="1"/>
    </xf>
    <xf numFmtId="179" fontId="25" fillId="0" borderId="0" xfId="0" applyNumberFormat="1" applyFont="1" applyAlignment="1">
      <alignment vertical="center" wrapText="1"/>
    </xf>
    <xf numFmtId="0" fontId="24" fillId="36" borderId="10" xfId="0" applyFont="1" applyFill="1" applyBorder="1" applyAlignment="1">
      <alignment vertical="center" wrapText="1"/>
    </xf>
    <xf numFmtId="178" fontId="25" fillId="36" borderId="11" xfId="0" applyNumberFormat="1" applyFont="1" applyFill="1" applyBorder="1" applyAlignment="1">
      <alignment vertical="center" wrapText="1"/>
    </xf>
    <xf numFmtId="179" fontId="25" fillId="36" borderId="11" xfId="0" applyNumberFormat="1" applyFont="1" applyFill="1" applyBorder="1" applyAlignment="1">
      <alignment vertical="center" wrapText="1"/>
    </xf>
    <xf numFmtId="177" fontId="25" fillId="36" borderId="11" xfId="0" applyNumberFormat="1" applyFont="1" applyFill="1" applyBorder="1" applyAlignment="1">
      <alignment horizontal="left" vertical="center" wrapText="1"/>
    </xf>
    <xf numFmtId="0" fontId="25" fillId="36" borderId="11" xfId="0" applyFont="1" applyFill="1" applyBorder="1" applyAlignment="1">
      <alignment vertical="center" wrapText="1"/>
    </xf>
    <xf numFmtId="38" fontId="25" fillId="36" borderId="11" xfId="43" applyFont="1" applyFill="1" applyBorder="1" applyAlignment="1">
      <alignment vertical="center" shrinkToFit="1"/>
    </xf>
    <xf numFmtId="0" fontId="25" fillId="36" borderId="11" xfId="0" applyFont="1" applyFill="1" applyBorder="1" applyAlignment="1">
      <alignment horizontal="center" vertical="center"/>
    </xf>
    <xf numFmtId="0" fontId="25" fillId="36" borderId="11" xfId="0" applyFont="1" applyFill="1" applyBorder="1">
      <alignment vertical="center"/>
    </xf>
    <xf numFmtId="0" fontId="25" fillId="36" borderId="18" xfId="0" applyFont="1" applyFill="1" applyBorder="1">
      <alignment vertical="center"/>
    </xf>
    <xf numFmtId="38" fontId="25" fillId="0" borderId="11" xfId="43" applyFont="1" applyBorder="1" applyAlignment="1">
      <alignment vertical="center" wrapText="1" shrinkToFit="1"/>
    </xf>
    <xf numFmtId="38" fontId="25" fillId="0" borderId="15" xfId="43" applyFont="1" applyBorder="1" applyAlignment="1">
      <alignment vertical="center" wrapText="1" shrinkToFit="1"/>
    </xf>
    <xf numFmtId="38" fontId="25" fillId="0" borderId="0" xfId="43" applyFont="1" applyBorder="1" applyAlignment="1">
      <alignment vertical="center" wrapText="1" shrinkToFit="1"/>
    </xf>
    <xf numFmtId="0" fontId="25" fillId="0" borderId="21" xfId="0" applyFont="1" applyBorder="1" applyAlignment="1">
      <alignment vertical="center" wrapText="1"/>
    </xf>
    <xf numFmtId="20" fontId="25" fillId="0" borderId="0" xfId="0" applyNumberFormat="1" applyFont="1" applyAlignment="1">
      <alignment vertical="center" wrapText="1"/>
    </xf>
    <xf numFmtId="56" fontId="24" fillId="0" borderId="16" xfId="0" applyNumberFormat="1" applyFont="1" applyBorder="1" applyAlignment="1">
      <alignment vertical="center" wrapText="1"/>
    </xf>
    <xf numFmtId="0" fontId="24" fillId="36" borderId="12" xfId="0" applyFont="1" applyFill="1" applyBorder="1" applyAlignment="1">
      <alignment vertical="center" wrapText="1"/>
    </xf>
    <xf numFmtId="178" fontId="24" fillId="36" borderId="13" xfId="0" applyNumberFormat="1" applyFont="1" applyFill="1" applyBorder="1" applyAlignment="1">
      <alignment vertical="center" wrapText="1"/>
    </xf>
    <xf numFmtId="179" fontId="25" fillId="36" borderId="13" xfId="0" applyNumberFormat="1" applyFont="1" applyFill="1" applyBorder="1" applyAlignment="1">
      <alignment vertical="center" wrapText="1"/>
    </xf>
    <xf numFmtId="177" fontId="25" fillId="36" borderId="13" xfId="0" applyNumberFormat="1" applyFont="1" applyFill="1" applyBorder="1" applyAlignment="1">
      <alignment horizontal="left" vertical="center" wrapText="1"/>
    </xf>
    <xf numFmtId="0" fontId="25" fillId="36" borderId="13" xfId="0" applyFont="1" applyFill="1" applyBorder="1" applyAlignment="1">
      <alignment vertical="center" wrapText="1"/>
    </xf>
    <xf numFmtId="38" fontId="25" fillId="36" borderId="13" xfId="43" applyFont="1" applyFill="1" applyBorder="1" applyAlignment="1">
      <alignment vertical="center" shrinkToFit="1"/>
    </xf>
    <xf numFmtId="0" fontId="25" fillId="36" borderId="13" xfId="0" applyFont="1" applyFill="1" applyBorder="1" applyAlignment="1">
      <alignment horizontal="center" vertical="center"/>
    </xf>
    <xf numFmtId="0" fontId="25" fillId="36" borderId="13" xfId="0" applyFont="1" applyFill="1" applyBorder="1">
      <alignment vertical="center"/>
    </xf>
    <xf numFmtId="0" fontId="25" fillId="36" borderId="19" xfId="0" applyFont="1" applyFill="1" applyBorder="1">
      <alignment vertical="center"/>
    </xf>
    <xf numFmtId="0" fontId="26" fillId="0" borderId="0" xfId="0" applyFont="1" applyAlignment="1">
      <alignment vertical="center" wrapText="1"/>
    </xf>
    <xf numFmtId="56" fontId="24" fillId="0" borderId="14" xfId="0" applyNumberFormat="1" applyFont="1" applyBorder="1" applyAlignment="1">
      <alignment vertical="center" wrapText="1"/>
    </xf>
    <xf numFmtId="0" fontId="25" fillId="35" borderId="18" xfId="0" applyFont="1" applyFill="1" applyBorder="1">
      <alignment vertical="center"/>
    </xf>
    <xf numFmtId="38" fontId="26" fillId="0" borderId="15" xfId="43" applyFont="1" applyBorder="1" applyAlignment="1">
      <alignment vertical="center" wrapText="1" shrinkToFit="1"/>
    </xf>
    <xf numFmtId="38" fontId="25" fillId="0" borderId="13" xfId="43" applyFont="1" applyBorder="1" applyAlignment="1">
      <alignment vertical="center" wrapText="1" shrinkToFit="1"/>
    </xf>
  </cellXfs>
  <cellStyles count="86">
    <cellStyle name="20% - アクセント 1" xfId="19" builtinId="30" customBuiltin="1"/>
    <cellStyle name="20% - アクセント 1 2" xfId="55" xr:uid="{E9FC0625-AE9D-45CE-B08B-931DED51DA11}"/>
    <cellStyle name="20% - アクセント 2" xfId="23" builtinId="34" customBuiltin="1"/>
    <cellStyle name="20% - アクセント 2 2" xfId="68" xr:uid="{8056440C-A7A2-4BB4-B386-766DF074B0F2}"/>
    <cellStyle name="20% - アクセント 3" xfId="27" builtinId="38" customBuiltin="1"/>
    <cellStyle name="20% - アクセント 3 2" xfId="69" xr:uid="{15E805D9-D954-4293-BBFC-B9538873FD9E}"/>
    <cellStyle name="20% - アクセント 4" xfId="31" builtinId="42" customBuiltin="1"/>
    <cellStyle name="20% - アクセント 4 2" xfId="61" xr:uid="{1F419E56-2DF0-4A47-AABD-E4CB1BAEE923}"/>
    <cellStyle name="20% - アクセント 5" xfId="35" builtinId="46" customBuiltin="1"/>
    <cellStyle name="20% - アクセント 5 2" xfId="81" xr:uid="{5E5806DF-99BB-4997-A048-D4A8EA2BA36A}"/>
    <cellStyle name="20% - アクセント 6" xfId="39" builtinId="50" customBuiltin="1"/>
    <cellStyle name="20% - アクセント 6 2" xfId="77" xr:uid="{A3A3C447-61C7-462F-A210-B0777E95432E}"/>
    <cellStyle name="40% - アクセント 1" xfId="20" builtinId="31" customBuiltin="1"/>
    <cellStyle name="40% - アクセント 1 2" xfId="85" xr:uid="{19C466D9-2284-459D-B5F0-C2CCB4AF8611}"/>
    <cellStyle name="40% - アクセント 2" xfId="24" builtinId="35" customBuiltin="1"/>
    <cellStyle name="40% - アクセント 2 2" xfId="82" xr:uid="{C84E90F7-DF7B-4B9F-8F8F-A4E45258468A}"/>
    <cellStyle name="40% - アクセント 3" xfId="28" builtinId="39" customBuiltin="1"/>
    <cellStyle name="40% - アクセント 3 2" xfId="63" xr:uid="{99ECB2EC-D0AB-4103-AD22-18461123C266}"/>
    <cellStyle name="40% - アクセント 4" xfId="32" builtinId="43" customBuiltin="1"/>
    <cellStyle name="40% - アクセント 4 2" xfId="76" xr:uid="{A51A4D6A-3822-455A-8D18-3B8427F2C80D}"/>
    <cellStyle name="40% - アクセント 5" xfId="36" builtinId="47" customBuiltin="1"/>
    <cellStyle name="40% - アクセント 5 2" xfId="75" xr:uid="{59D727ED-1B6F-438E-A6FA-922C9095CFC1}"/>
    <cellStyle name="40% - アクセント 6" xfId="40" builtinId="51" customBuiltin="1"/>
    <cellStyle name="40% - アクセント 6 2" xfId="70" xr:uid="{0B76A718-7D31-4C22-988D-C7E5604C45EE}"/>
    <cellStyle name="60% - アクセント 1" xfId="21" builtinId="32" customBuiltin="1"/>
    <cellStyle name="60% - アクセント 1 2" xfId="80" xr:uid="{FC58ABC1-071B-4348-9750-9FE977418F53}"/>
    <cellStyle name="60% - アクセント 2" xfId="25" builtinId="36" customBuiltin="1"/>
    <cellStyle name="60% - アクセント 2 2" xfId="72" xr:uid="{9485900E-821B-42BE-80C9-EDD25F879F1F}"/>
    <cellStyle name="60% - アクセント 3" xfId="29" builtinId="40" customBuiltin="1"/>
    <cellStyle name="60% - アクセント 3 2" xfId="78" xr:uid="{969AA3DC-1F21-4080-B6F0-DCB24B183DEC}"/>
    <cellStyle name="60% - アクセント 4" xfId="33" builtinId="44" customBuiltin="1"/>
    <cellStyle name="60% - アクセント 4 2" xfId="73" xr:uid="{650D27EC-95B7-42E3-B5A4-6E6D9204866B}"/>
    <cellStyle name="60% - アクセント 5" xfId="37" builtinId="48" customBuiltin="1"/>
    <cellStyle name="60% - アクセント 5 2" xfId="65" xr:uid="{EC86B9DF-A541-4D01-9325-932059B25634}"/>
    <cellStyle name="60% - アクセント 6" xfId="41" builtinId="52" customBuiltin="1"/>
    <cellStyle name="60% - アクセント 6 2" xfId="64" xr:uid="{37422596-3F54-42DA-B049-F4FD6B61E0C9}"/>
    <cellStyle name="アクセント 1" xfId="18" builtinId="29" customBuiltin="1"/>
    <cellStyle name="アクセント 1 2" xfId="48" xr:uid="{CF61E996-EC3B-49CB-8E6E-4446165C267F}"/>
    <cellStyle name="アクセント 2" xfId="22" builtinId="33" customBuiltin="1"/>
    <cellStyle name="アクセント 2 2" xfId="74" xr:uid="{184FD5D2-3115-46DE-96DC-DF20D084DAD4}"/>
    <cellStyle name="アクセント 3" xfId="26" builtinId="37" customBuiltin="1"/>
    <cellStyle name="アクセント 3 2" xfId="57" xr:uid="{9AE951D7-45B5-4C80-99CB-FE1FECE548CC}"/>
    <cellStyle name="アクセント 4" xfId="30" builtinId="41" customBuiltin="1"/>
    <cellStyle name="アクセント 4 2" xfId="71" xr:uid="{308AE5EF-3AB7-43CF-B234-D2862F08289B}"/>
    <cellStyle name="アクセント 5" xfId="34" builtinId="45" customBuiltin="1"/>
    <cellStyle name="アクセント 5 2" xfId="67" xr:uid="{3A4DD54C-518D-4888-8374-EFB7FE500506}"/>
    <cellStyle name="アクセント 6" xfId="38" builtinId="49" customBuiltin="1"/>
    <cellStyle name="アクセント 6 2" xfId="79" xr:uid="{9FDA9C08-45BD-4FA6-8474-55D9819E6BED}"/>
    <cellStyle name="タイトル" xfId="1" builtinId="15" customBuiltin="1"/>
    <cellStyle name="チェック セル" xfId="13" builtinId="23" customBuiltin="1"/>
    <cellStyle name="チェック セル 2" xfId="51" xr:uid="{BDB3199C-4F61-4AB7-8212-E64991ED6EDB}"/>
    <cellStyle name="どちらでもない" xfId="8" builtinId="28" customBuiltin="1"/>
    <cellStyle name="どちらでもない 2" xfId="54" xr:uid="{27F8A87A-8E5B-470C-B79F-2E268008B3AC}"/>
    <cellStyle name="メモ" xfId="15" builtinId="10" customBuiltin="1"/>
    <cellStyle name="メモ 2" xfId="49" xr:uid="{A7962CD6-BFF4-4B49-A48D-D86C2B426157}"/>
    <cellStyle name="リンク セル" xfId="12" builtinId="24" customBuiltin="1"/>
    <cellStyle name="リンク セル 2" xfId="62" xr:uid="{767CD881-26CB-423B-9F3D-F6E0BA5E8E0E}"/>
    <cellStyle name="悪い" xfId="7" builtinId="27" customBuiltin="1"/>
    <cellStyle name="悪い 2" xfId="52" xr:uid="{0E3B3E77-9568-427D-8C35-DB49D7E9DD28}"/>
    <cellStyle name="計算" xfId="11" builtinId="22" customBuiltin="1"/>
    <cellStyle name="計算 2" xfId="45" xr:uid="{B09930AB-4ADA-48C0-98B1-EAC83F0ADD84}"/>
    <cellStyle name="警告文" xfId="14" builtinId="11" customBuiltin="1"/>
    <cellStyle name="警告文 2" xfId="84" xr:uid="{0C7D8831-A43C-43B0-8035-DEC3AFAF83F2}"/>
    <cellStyle name="桁区切り" xfId="43" builtinId="6"/>
    <cellStyle name="見出し 1" xfId="2" builtinId="16" customBuiltin="1"/>
    <cellStyle name="見出し 1 2" xfId="66" xr:uid="{61E93CBD-3543-4BC0-B1BF-CE01C7071C13}"/>
    <cellStyle name="見出し 2" xfId="3" builtinId="17" customBuiltin="1"/>
    <cellStyle name="見出し 2 2" xfId="50" xr:uid="{612B8A92-6CA8-409B-8B4C-6F513E60B86E}"/>
    <cellStyle name="見出し 3" xfId="4" builtinId="18" customBuiltin="1"/>
    <cellStyle name="見出し 3 2" xfId="47" xr:uid="{0121E279-FA10-4CC4-966A-A86D86024FAC}"/>
    <cellStyle name="見出し 4" xfId="5" builtinId="19" customBuiltin="1"/>
    <cellStyle name="見出し 4 2" xfId="59" xr:uid="{BF46E6AE-F36F-4273-814A-0BCA3FF22FD5}"/>
    <cellStyle name="集計" xfId="17" builtinId="25" customBuiltin="1"/>
    <cellStyle name="集計 2" xfId="56" xr:uid="{E1488140-8E4E-46B4-8BC5-B968C43EFCE1}"/>
    <cellStyle name="出力" xfId="10" builtinId="21" customBuiltin="1"/>
    <cellStyle name="出力 2" xfId="53" xr:uid="{C18ABE0B-CFA2-413F-A8AC-C94D236FA68F}"/>
    <cellStyle name="説明文" xfId="16" builtinId="53" customBuiltin="1"/>
    <cellStyle name="説明文 2" xfId="58" xr:uid="{20AF4F9A-E113-47BA-8B45-15F70A1C6CFD}"/>
    <cellStyle name="入力" xfId="9" builtinId="20" customBuiltin="1"/>
    <cellStyle name="入力 2" xfId="60" xr:uid="{F46DB92E-53C5-4F28-AC82-883BC5004DA6}"/>
    <cellStyle name="標準" xfId="0" builtinId="0"/>
    <cellStyle name="標準 2" xfId="42" xr:uid="{F55F33BD-7467-4119-8E07-F4F67A7A96E2}"/>
    <cellStyle name="標準 2 2" xfId="83" xr:uid="{8440ECE2-FC41-440C-AA2F-B9B5A993D49F}"/>
    <cellStyle name="標準 3" xfId="44" xr:uid="{63CBB353-AF8D-4840-9287-5BEB2BC87BC8}"/>
    <cellStyle name="良い" xfId="6" builtinId="26" customBuiltin="1"/>
    <cellStyle name="良い 2" xfId="46" xr:uid="{C7FE3A34-0623-4366-A6CB-C1A499F41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片田 なのは" id="{1994EFC8-693B-473C-92B1-F7575EBA9E3D}" userId="S::ima41@ibaishi.onmicrosoft.com::5150af41-f482-429c-b359-dd82eef9ca89"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5-04-15T01:55:00.78" personId="{1994EFC8-693B-473C-92B1-F7575EBA9E3D}" id="{EBC6340C-4F91-42A7-ACFE-F089655D1B8D}">
    <text>ハイブリット・Web開催→（Web開催）
座学→追記なし</text>
  </threadedComment>
  <threadedComment ref="F2" dT="2025-04-15T01:55:44.29" personId="{1994EFC8-693B-473C-92B1-F7575EBA9E3D}" id="{FFE90E90-8266-413C-9DF0-3E488DAA7E48}">
    <text>Web開催→（Web開催）
ハイブリット・座学→追記なし</text>
  </threadedComment>
  <threadedComment ref="S2" dT="2025-04-15T01:56:58.22" personId="{1994EFC8-693B-473C-92B1-F7575EBA9E3D}" id="{5469AB82-B1AB-48F8-BDDF-E5C879CE64BF}">
    <text>1時間　1単位
30分　0.5単位</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E34A-4B5D-4C29-A6D7-9EA397EF6A4B}">
  <sheetPr>
    <pageSetUpPr fitToPage="1"/>
  </sheetPr>
  <dimension ref="A1:T229"/>
  <sheetViews>
    <sheetView tabSelected="1" view="pageBreakPreview" zoomScale="42" zoomScaleNormal="40" zoomScaleSheetLayoutView="42" workbookViewId="0">
      <selection activeCell="B1" sqref="B1"/>
    </sheetView>
  </sheetViews>
  <sheetFormatPr defaultColWidth="9" defaultRowHeight="21" x14ac:dyDescent="0.2"/>
  <cols>
    <col min="1" max="1" width="28.88671875" style="3" customWidth="1"/>
    <col min="2" max="2" width="37.44140625" style="4" customWidth="1"/>
    <col min="3" max="3" width="27.44140625" style="58" customWidth="1"/>
    <col min="4" max="4" width="11.33203125" style="62" customWidth="1"/>
    <col min="5" max="5" width="11.88671875" style="23" customWidth="1"/>
    <col min="6" max="6" width="18.77734375" style="14" customWidth="1"/>
    <col min="7" max="8" width="16.21875" style="14" customWidth="1"/>
    <col min="9" max="9" width="18.77734375" style="31" customWidth="1"/>
    <col min="10" max="10" width="8.77734375" style="27" customWidth="1"/>
    <col min="11" max="11" width="24.33203125" style="14" customWidth="1"/>
    <col min="12" max="12" width="24.109375" style="5" customWidth="1"/>
    <col min="13" max="13" width="6.21875" style="3" customWidth="1"/>
    <col min="14" max="15" width="66.21875" style="4" customWidth="1"/>
    <col min="16" max="16" width="28.109375" style="4" customWidth="1"/>
    <col min="17" max="17" width="6.21875" style="3" customWidth="1"/>
    <col min="18" max="18" width="30.5546875" style="53" hidden="1" customWidth="1"/>
    <col min="19" max="19" width="20.44140625" style="3" bestFit="1" customWidth="1"/>
    <col min="20" max="20" width="6.21875" style="3" customWidth="1"/>
    <col min="21" max="16384" width="9" style="3"/>
  </cols>
  <sheetData>
    <row r="1" spans="1:20" ht="52.5" customHeight="1" x14ac:dyDescent="0.2">
      <c r="B1" s="6" t="s">
        <v>0</v>
      </c>
      <c r="C1" s="54" t="s">
        <v>32</v>
      </c>
      <c r="D1" s="59" t="s">
        <v>33</v>
      </c>
      <c r="E1" s="24" t="s">
        <v>6</v>
      </c>
      <c r="F1" s="7" t="s">
        <v>7</v>
      </c>
      <c r="G1" s="7" t="s">
        <v>8</v>
      </c>
      <c r="H1" s="7" t="s">
        <v>9</v>
      </c>
      <c r="I1" s="19" t="s">
        <v>10</v>
      </c>
      <c r="J1" s="8" t="s">
        <v>17</v>
      </c>
      <c r="K1" s="7" t="s">
        <v>18</v>
      </c>
      <c r="L1" s="7" t="s">
        <v>11</v>
      </c>
      <c r="M1" s="8" t="s">
        <v>12</v>
      </c>
      <c r="N1" s="7" t="s">
        <v>1</v>
      </c>
      <c r="O1" s="7" t="s">
        <v>2</v>
      </c>
      <c r="P1" s="7" t="s">
        <v>3</v>
      </c>
      <c r="Q1" s="9" t="s">
        <v>20</v>
      </c>
      <c r="R1" s="48"/>
      <c r="S1" s="9" t="s">
        <v>21</v>
      </c>
      <c r="T1" s="46" t="s">
        <v>13</v>
      </c>
    </row>
    <row r="2" spans="1:20" ht="107.25" hidden="1" customHeight="1" x14ac:dyDescent="0.2">
      <c r="B2" s="63" t="s">
        <v>182</v>
      </c>
      <c r="C2" s="64">
        <v>45754</v>
      </c>
      <c r="D2" s="65">
        <v>45755.791666666664</v>
      </c>
      <c r="E2" s="66">
        <v>45755.875</v>
      </c>
      <c r="F2" s="67" t="s">
        <v>34</v>
      </c>
      <c r="G2" s="67" t="s">
        <v>22</v>
      </c>
      <c r="H2" s="67" t="s">
        <v>23</v>
      </c>
      <c r="I2" s="68" t="s">
        <v>16</v>
      </c>
      <c r="J2" s="69" t="s">
        <v>31</v>
      </c>
      <c r="K2" s="67" t="s">
        <v>24</v>
      </c>
      <c r="L2" s="70" t="s">
        <v>25</v>
      </c>
      <c r="M2" s="70">
        <v>1</v>
      </c>
      <c r="N2" s="67" t="s">
        <v>28</v>
      </c>
      <c r="O2" s="67" t="s">
        <v>26</v>
      </c>
      <c r="P2" s="67" t="s">
        <v>27</v>
      </c>
      <c r="Q2" s="41">
        <v>73</v>
      </c>
      <c r="R2" s="49" t="e">
        <f>VLOOKUP(Q2,#REF!,2,0)</f>
        <v>#REF!</v>
      </c>
      <c r="S2" s="70">
        <v>1</v>
      </c>
      <c r="T2" s="71">
        <v>2</v>
      </c>
    </row>
    <row r="3" spans="1:20" ht="107.25" hidden="1" customHeight="1" x14ac:dyDescent="0.2">
      <c r="B3" s="78"/>
      <c r="C3" s="79"/>
      <c r="D3" s="80" t="s">
        <v>16</v>
      </c>
      <c r="E3" s="81" t="s">
        <v>16</v>
      </c>
      <c r="F3" s="82" t="s">
        <v>16</v>
      </c>
      <c r="G3" s="82" t="s">
        <v>16</v>
      </c>
      <c r="H3" s="82" t="s">
        <v>16</v>
      </c>
      <c r="I3" s="83" t="s">
        <v>16</v>
      </c>
      <c r="J3" s="84" t="s">
        <v>16</v>
      </c>
      <c r="K3" s="82" t="s">
        <v>16</v>
      </c>
      <c r="L3" s="85" t="s">
        <v>16</v>
      </c>
      <c r="M3" s="85">
        <v>2</v>
      </c>
      <c r="N3" s="82" t="s">
        <v>201</v>
      </c>
      <c r="O3" s="82" t="s">
        <v>29</v>
      </c>
      <c r="P3" s="82" t="s">
        <v>30</v>
      </c>
      <c r="Q3" s="20">
        <v>76</v>
      </c>
      <c r="R3" s="50" t="e">
        <f>VLOOKUP(Q3,#REF!,2,0)</f>
        <v>#REF!</v>
      </c>
      <c r="S3" s="85">
        <v>1</v>
      </c>
      <c r="T3" s="86" t="s">
        <v>16</v>
      </c>
    </row>
    <row r="4" spans="1:20" ht="107.25" customHeight="1" x14ac:dyDescent="0.2">
      <c r="A4" s="3" t="str">
        <f>IF(C4="",C3,C4)&amp;M4</f>
        <v>45870</v>
      </c>
      <c r="B4" s="2" t="s">
        <v>194</v>
      </c>
      <c r="C4" s="58">
        <v>45870</v>
      </c>
      <c r="D4" s="62">
        <v>0.77083333333333337</v>
      </c>
      <c r="E4" s="23">
        <v>0.8125</v>
      </c>
      <c r="F4" s="14" t="s">
        <v>195</v>
      </c>
      <c r="G4" s="14" t="s">
        <v>185</v>
      </c>
      <c r="H4" s="14" t="s">
        <v>172</v>
      </c>
      <c r="K4" s="14" t="s">
        <v>50</v>
      </c>
      <c r="L4" s="5" t="s">
        <v>43</v>
      </c>
      <c r="M4" s="5"/>
      <c r="N4" s="14" t="s">
        <v>84</v>
      </c>
      <c r="O4" s="14" t="s">
        <v>206</v>
      </c>
      <c r="P4" s="14" t="s">
        <v>191</v>
      </c>
      <c r="Q4" s="17">
        <v>21</v>
      </c>
      <c r="R4" s="52" t="e">
        <f>VLOOKUP(Q4,#REF!,2,0)</f>
        <v>#REF!</v>
      </c>
      <c r="S4" s="5">
        <v>0.5</v>
      </c>
      <c r="T4" s="42">
        <v>1</v>
      </c>
    </row>
    <row r="5" spans="1:20" ht="107.25" customHeight="1" x14ac:dyDescent="0.2">
      <c r="A5" s="3" t="str">
        <f>IF(C5="",C4,C5)&amp;M5</f>
        <v>45870</v>
      </c>
      <c r="B5" s="2"/>
      <c r="M5" s="5"/>
      <c r="N5" s="14" t="s">
        <v>84</v>
      </c>
      <c r="O5" s="14" t="s">
        <v>85</v>
      </c>
      <c r="P5" s="14" t="s">
        <v>86</v>
      </c>
      <c r="Q5" s="17">
        <v>51</v>
      </c>
      <c r="R5" s="52" t="e">
        <f>VLOOKUP(Q5,#REF!,2,0)</f>
        <v>#REF!</v>
      </c>
      <c r="S5" s="5">
        <v>0.5</v>
      </c>
      <c r="T5" s="42"/>
    </row>
    <row r="6" spans="1:20" ht="107.25" customHeight="1" x14ac:dyDescent="0.2">
      <c r="A6" s="3" t="str">
        <f>IF(C6="",C5,C6)&amp;M6</f>
        <v>45874</v>
      </c>
      <c r="B6" s="35" t="s">
        <v>91</v>
      </c>
      <c r="C6" s="56">
        <v>45874</v>
      </c>
      <c r="D6" s="47">
        <v>0.77083333333333337</v>
      </c>
      <c r="E6" s="36">
        <v>0.82986111111111116</v>
      </c>
      <c r="F6" s="37" t="s">
        <v>151</v>
      </c>
      <c r="G6" s="37" t="s">
        <v>79</v>
      </c>
      <c r="H6" s="37" t="s">
        <v>192</v>
      </c>
      <c r="I6" s="38"/>
      <c r="J6" s="39" t="s">
        <v>31</v>
      </c>
      <c r="K6" s="37" t="s">
        <v>197</v>
      </c>
      <c r="L6" s="40" t="s">
        <v>173</v>
      </c>
      <c r="M6" s="40"/>
      <c r="N6" s="37" t="s">
        <v>87</v>
      </c>
      <c r="O6" s="37" t="s">
        <v>152</v>
      </c>
      <c r="P6" s="37" t="s">
        <v>193</v>
      </c>
      <c r="Q6" s="41">
        <v>45</v>
      </c>
      <c r="R6" s="49" t="e">
        <f>VLOOKUP(Q6,#REF!,2,0)</f>
        <v>#REF!</v>
      </c>
      <c r="S6" s="40">
        <v>0.5</v>
      </c>
      <c r="T6" s="43">
        <v>1</v>
      </c>
    </row>
    <row r="7" spans="1:20" ht="107.25" customHeight="1" x14ac:dyDescent="0.2">
      <c r="B7" s="12"/>
      <c r="C7" s="55"/>
      <c r="D7" s="60"/>
      <c r="E7" s="25"/>
      <c r="F7" s="15"/>
      <c r="G7" s="15"/>
      <c r="H7" s="15"/>
      <c r="I7" s="32"/>
      <c r="J7" s="30"/>
      <c r="K7" s="15"/>
      <c r="L7" s="13"/>
      <c r="M7" s="13"/>
      <c r="N7" s="15" t="s">
        <v>202</v>
      </c>
      <c r="O7" s="15" t="s">
        <v>207</v>
      </c>
      <c r="P7" s="15" t="s">
        <v>88</v>
      </c>
      <c r="Q7" s="20">
        <v>46</v>
      </c>
      <c r="R7" s="50" t="e">
        <f>VLOOKUP(Q7,#REF!,2,0)</f>
        <v>#REF!</v>
      </c>
      <c r="S7" s="13">
        <v>0.5</v>
      </c>
      <c r="T7" s="44"/>
    </row>
    <row r="8" spans="1:20" ht="107.25" customHeight="1" x14ac:dyDescent="0.2">
      <c r="A8" s="3" t="str">
        <f>IF(C8="",C23,C8)&amp;M8</f>
        <v>45874</v>
      </c>
      <c r="B8" s="10" t="s">
        <v>71</v>
      </c>
      <c r="C8" s="57">
        <v>45874</v>
      </c>
      <c r="D8" s="61">
        <v>0.79166666666666663</v>
      </c>
      <c r="E8" s="26">
        <v>0.85416666666666663</v>
      </c>
      <c r="F8" s="16" t="s">
        <v>47</v>
      </c>
      <c r="G8" s="16" t="s">
        <v>48</v>
      </c>
      <c r="H8" s="16" t="s">
        <v>40</v>
      </c>
      <c r="I8" s="33"/>
      <c r="J8" s="29"/>
      <c r="K8" s="16" t="s">
        <v>89</v>
      </c>
      <c r="L8" s="11" t="s">
        <v>41</v>
      </c>
      <c r="M8" s="11"/>
      <c r="N8" s="16" t="s">
        <v>90</v>
      </c>
      <c r="O8" s="16" t="s">
        <v>58</v>
      </c>
      <c r="P8" s="16" t="s">
        <v>49</v>
      </c>
      <c r="Q8" s="21">
        <v>12</v>
      </c>
      <c r="R8" s="51" t="e">
        <f>VLOOKUP(Q8,#REF!,2,0)</f>
        <v>#REF!</v>
      </c>
      <c r="S8" s="11">
        <v>1.5</v>
      </c>
      <c r="T8" s="45">
        <v>1.5</v>
      </c>
    </row>
    <row r="9" spans="1:20" ht="107.25" customHeight="1" x14ac:dyDescent="0.2">
      <c r="A9" s="3" t="str">
        <f>IF(C9="",C8,C9)&amp;M9</f>
        <v>45874</v>
      </c>
      <c r="B9" s="35" t="s">
        <v>160</v>
      </c>
      <c r="C9" s="56">
        <v>45874</v>
      </c>
      <c r="D9" s="47">
        <v>0.79166666666666663</v>
      </c>
      <c r="E9" s="36">
        <v>0.85416666666666663</v>
      </c>
      <c r="F9" s="37" t="s">
        <v>196</v>
      </c>
      <c r="G9" s="37" t="s">
        <v>53</v>
      </c>
      <c r="H9" s="37" t="s">
        <v>215</v>
      </c>
      <c r="I9" s="72" t="s">
        <v>161</v>
      </c>
      <c r="J9" s="39" t="s">
        <v>31</v>
      </c>
      <c r="K9" s="37" t="s">
        <v>50</v>
      </c>
      <c r="L9" s="40" t="s">
        <v>43</v>
      </c>
      <c r="M9" s="40"/>
      <c r="N9" s="37" t="s">
        <v>92</v>
      </c>
      <c r="O9" s="37" t="s">
        <v>162</v>
      </c>
      <c r="P9" s="37" t="s">
        <v>93</v>
      </c>
      <c r="Q9" s="41">
        <v>73</v>
      </c>
      <c r="R9" s="89" t="e">
        <f>VLOOKUP(Q9,#REF!,2,0)</f>
        <v>#REF!</v>
      </c>
      <c r="S9" s="5">
        <v>0.5</v>
      </c>
      <c r="T9" s="42">
        <v>1.5</v>
      </c>
    </row>
    <row r="10" spans="1:20" ht="107.25" customHeight="1" x14ac:dyDescent="0.2">
      <c r="A10" s="3" t="str">
        <f>IF(C10="",C6,C10)&amp;M10</f>
        <v>45874</v>
      </c>
      <c r="B10" s="2"/>
      <c r="I10" s="74"/>
      <c r="M10" s="5"/>
      <c r="N10" s="14" t="s">
        <v>94</v>
      </c>
      <c r="O10" s="14" t="s">
        <v>95</v>
      </c>
      <c r="P10" s="14" t="s">
        <v>96</v>
      </c>
      <c r="Q10" s="17">
        <v>76</v>
      </c>
      <c r="R10" s="52" t="e">
        <f>VLOOKUP(Q10,#REF!,2,0)</f>
        <v>#REF!</v>
      </c>
      <c r="S10" s="5">
        <v>1</v>
      </c>
      <c r="T10" s="42"/>
    </row>
    <row r="11" spans="1:20" ht="107.25" customHeight="1" x14ac:dyDescent="0.2">
      <c r="A11" s="3" t="str">
        <f>IF(C11="",C10,C11)&amp;M11</f>
        <v>45875</v>
      </c>
      <c r="B11" s="10" t="s">
        <v>73</v>
      </c>
      <c r="C11" s="57">
        <v>45875</v>
      </c>
      <c r="D11" s="61">
        <v>0.79166666666666663</v>
      </c>
      <c r="E11" s="26">
        <v>0.875</v>
      </c>
      <c r="F11" s="16" t="s">
        <v>97</v>
      </c>
      <c r="G11" s="16" t="s">
        <v>81</v>
      </c>
      <c r="H11" s="16" t="s">
        <v>65</v>
      </c>
      <c r="I11" s="33"/>
      <c r="J11" s="29"/>
      <c r="K11" s="16" t="s">
        <v>98</v>
      </c>
      <c r="L11" s="11" t="s">
        <v>74</v>
      </c>
      <c r="M11" s="11"/>
      <c r="N11" s="16" t="s">
        <v>73</v>
      </c>
      <c r="O11" s="16" t="s">
        <v>76</v>
      </c>
      <c r="P11" s="16" t="s">
        <v>100</v>
      </c>
      <c r="Q11" s="21">
        <v>11</v>
      </c>
      <c r="R11" s="51" t="e">
        <f>VLOOKUP(Q11,#REF!,2,0)</f>
        <v>#REF!</v>
      </c>
      <c r="S11" s="11">
        <v>2</v>
      </c>
      <c r="T11" s="45">
        <v>2</v>
      </c>
    </row>
    <row r="12" spans="1:20" ht="107.25" customHeight="1" x14ac:dyDescent="0.2">
      <c r="A12" s="3" t="str">
        <f>IF(C12="",C11,C12)&amp;M12</f>
        <v>45875</v>
      </c>
      <c r="B12" s="10" t="s">
        <v>101</v>
      </c>
      <c r="C12" s="57">
        <v>45875</v>
      </c>
      <c r="D12" s="61">
        <v>0.79166666666666663</v>
      </c>
      <c r="E12" s="26">
        <v>0.875</v>
      </c>
      <c r="F12" s="16" t="s">
        <v>97</v>
      </c>
      <c r="G12" s="16" t="s">
        <v>81</v>
      </c>
      <c r="H12" s="16" t="s">
        <v>65</v>
      </c>
      <c r="I12" s="33"/>
      <c r="J12" s="29"/>
      <c r="K12" s="16" t="s">
        <v>98</v>
      </c>
      <c r="L12" s="11" t="s">
        <v>74</v>
      </c>
      <c r="M12" s="11"/>
      <c r="N12" s="16" t="s">
        <v>75</v>
      </c>
      <c r="O12" s="16" t="s">
        <v>76</v>
      </c>
      <c r="P12" s="16" t="s">
        <v>77</v>
      </c>
      <c r="Q12" s="21">
        <v>11</v>
      </c>
      <c r="R12" s="51" t="e">
        <f>VLOOKUP(Q12,#REF!,2,0)</f>
        <v>#REF!</v>
      </c>
      <c r="S12" s="11">
        <v>2</v>
      </c>
      <c r="T12" s="45">
        <v>2</v>
      </c>
    </row>
    <row r="13" spans="1:20" ht="107.25" customHeight="1" x14ac:dyDescent="0.2">
      <c r="A13" s="3" t="str">
        <f>IF(C13="",C12,C13)&amp;M13</f>
        <v>45875</v>
      </c>
      <c r="B13" s="10" t="s">
        <v>174</v>
      </c>
      <c r="C13" s="57">
        <v>45875</v>
      </c>
      <c r="D13" s="61">
        <v>0.79166666666666663</v>
      </c>
      <c r="E13" s="26">
        <v>0.82638888888888884</v>
      </c>
      <c r="F13" s="16" t="s">
        <v>51</v>
      </c>
      <c r="G13" s="16" t="s">
        <v>53</v>
      </c>
      <c r="H13" s="16" t="s">
        <v>68</v>
      </c>
      <c r="I13" s="33"/>
      <c r="J13" s="29" t="s">
        <v>31</v>
      </c>
      <c r="K13" s="16" t="s">
        <v>102</v>
      </c>
      <c r="L13" s="11" t="s">
        <v>64</v>
      </c>
      <c r="M13" s="11"/>
      <c r="N13" s="16" t="s">
        <v>103</v>
      </c>
      <c r="O13" s="16" t="s">
        <v>104</v>
      </c>
      <c r="P13" s="16" t="s">
        <v>105</v>
      </c>
      <c r="Q13" s="21">
        <v>45</v>
      </c>
      <c r="R13" s="51" t="e">
        <f>VLOOKUP(Q13,#REF!,2,0)</f>
        <v>#REF!</v>
      </c>
      <c r="S13" s="11">
        <v>0.5</v>
      </c>
      <c r="T13" s="45">
        <v>0.5</v>
      </c>
    </row>
    <row r="14" spans="1:20" ht="107.25" customHeight="1" x14ac:dyDescent="0.2">
      <c r="A14" s="3" t="str">
        <f>IF(C14="",C13,C14)&amp;M14</f>
        <v>45875</v>
      </c>
      <c r="B14" s="35" t="s">
        <v>163</v>
      </c>
      <c r="C14" s="56">
        <v>45875</v>
      </c>
      <c r="D14" s="47">
        <v>0.79166666666666663</v>
      </c>
      <c r="E14" s="36">
        <v>0.875</v>
      </c>
      <c r="F14" s="37"/>
      <c r="G14" s="37"/>
      <c r="H14" s="37"/>
      <c r="I14" s="38"/>
      <c r="J14" s="39" t="s">
        <v>31</v>
      </c>
      <c r="K14" s="37" t="s">
        <v>157</v>
      </c>
      <c r="L14" s="40" t="s">
        <v>67</v>
      </c>
      <c r="M14" s="40"/>
      <c r="N14" s="37" t="s">
        <v>106</v>
      </c>
      <c r="O14" s="37" t="s">
        <v>108</v>
      </c>
      <c r="P14" s="37" t="s">
        <v>107</v>
      </c>
      <c r="Q14" s="41">
        <v>8</v>
      </c>
      <c r="R14" s="49" t="e">
        <f>VLOOKUP(Q14,#REF!,2,0)</f>
        <v>#REF!</v>
      </c>
      <c r="S14" s="40">
        <v>1</v>
      </c>
      <c r="T14" s="43">
        <v>2</v>
      </c>
    </row>
    <row r="15" spans="1:20" ht="107.25" customHeight="1" x14ac:dyDescent="0.2">
      <c r="B15" s="12"/>
      <c r="C15" s="55"/>
      <c r="D15" s="60"/>
      <c r="E15" s="25"/>
      <c r="F15" s="15"/>
      <c r="G15" s="15"/>
      <c r="H15" s="15"/>
      <c r="I15" s="32"/>
      <c r="J15" s="30"/>
      <c r="K15" s="15"/>
      <c r="L15" s="13"/>
      <c r="M15" s="13"/>
      <c r="N15" s="15" t="s">
        <v>109</v>
      </c>
      <c r="O15" s="15" t="s">
        <v>110</v>
      </c>
      <c r="P15" s="15" t="s">
        <v>111</v>
      </c>
      <c r="Q15" s="20">
        <v>42</v>
      </c>
      <c r="R15" s="50" t="e">
        <f>VLOOKUP(Q15,#REF!,2,0)</f>
        <v>#REF!</v>
      </c>
      <c r="S15" s="13">
        <v>1</v>
      </c>
      <c r="T15" s="44"/>
    </row>
    <row r="16" spans="1:20" ht="107.25" customHeight="1" x14ac:dyDescent="0.2">
      <c r="A16" s="3" t="str">
        <f>IF(C16="",C14,C16)&amp;M16</f>
        <v>45876</v>
      </c>
      <c r="B16" s="88" t="s">
        <v>115</v>
      </c>
      <c r="C16" s="57">
        <v>45876</v>
      </c>
      <c r="D16" s="61">
        <v>0.77083333333333337</v>
      </c>
      <c r="E16" s="26">
        <v>0.85416666666666663</v>
      </c>
      <c r="F16" s="16" t="s">
        <v>61</v>
      </c>
      <c r="G16" s="16" t="s">
        <v>69</v>
      </c>
      <c r="H16" s="16" t="s">
        <v>5</v>
      </c>
      <c r="I16" s="33"/>
      <c r="J16" s="29" t="s">
        <v>31</v>
      </c>
      <c r="K16" s="16" t="s">
        <v>4</v>
      </c>
      <c r="L16" s="16" t="s">
        <v>59</v>
      </c>
      <c r="M16" s="11"/>
      <c r="N16" s="16" t="s">
        <v>112</v>
      </c>
      <c r="O16" s="16" t="s">
        <v>113</v>
      </c>
      <c r="P16" s="16" t="s">
        <v>114</v>
      </c>
      <c r="Q16" s="21">
        <v>11</v>
      </c>
      <c r="R16" s="51" t="e">
        <f>VLOOKUP(Q16,#REF!,2,0)</f>
        <v>#REF!</v>
      </c>
      <c r="S16" s="11">
        <v>2</v>
      </c>
      <c r="T16" s="45">
        <v>2</v>
      </c>
    </row>
    <row r="17" spans="1:20" ht="107.25" customHeight="1" x14ac:dyDescent="0.2">
      <c r="A17" s="3" t="str">
        <f t="shared" ref="A17:A40" si="0">IF(C17="",C16,C17)&amp;M17</f>
        <v>45876</v>
      </c>
      <c r="B17" s="10" t="s">
        <v>73</v>
      </c>
      <c r="C17" s="57">
        <v>45876</v>
      </c>
      <c r="D17" s="61">
        <v>0.79166666666666663</v>
      </c>
      <c r="E17" s="26">
        <v>0.875</v>
      </c>
      <c r="F17" s="16" t="s">
        <v>97</v>
      </c>
      <c r="G17" s="16" t="s">
        <v>81</v>
      </c>
      <c r="H17" s="16" t="s">
        <v>65</v>
      </c>
      <c r="I17" s="33"/>
      <c r="J17" s="29"/>
      <c r="K17" s="16" t="s">
        <v>98</v>
      </c>
      <c r="L17" s="11" t="s">
        <v>74</v>
      </c>
      <c r="M17" s="11"/>
      <c r="N17" s="16" t="s">
        <v>73</v>
      </c>
      <c r="O17" s="16" t="s">
        <v>76</v>
      </c>
      <c r="P17" s="16" t="s">
        <v>100</v>
      </c>
      <c r="Q17" s="21">
        <v>11</v>
      </c>
      <c r="R17" s="51" t="e">
        <f>VLOOKUP(Q17,#REF!,2,0)</f>
        <v>#REF!</v>
      </c>
      <c r="S17" s="11">
        <v>2</v>
      </c>
      <c r="T17" s="45">
        <v>2</v>
      </c>
    </row>
    <row r="18" spans="1:20" ht="107.25" customHeight="1" x14ac:dyDescent="0.2">
      <c r="A18" s="3" t="str">
        <f t="shared" si="0"/>
        <v>45876</v>
      </c>
      <c r="B18" s="10" t="s">
        <v>42</v>
      </c>
      <c r="C18" s="57">
        <v>45876</v>
      </c>
      <c r="D18" s="61">
        <v>0.79166666666666663</v>
      </c>
      <c r="E18" s="26">
        <v>0.85416666666666663</v>
      </c>
      <c r="F18" s="16" t="s">
        <v>57</v>
      </c>
      <c r="G18" s="16" t="s">
        <v>44</v>
      </c>
      <c r="H18" s="16" t="s">
        <v>35</v>
      </c>
      <c r="I18" s="33"/>
      <c r="J18" s="29"/>
      <c r="K18" s="16" t="s">
        <v>72</v>
      </c>
      <c r="L18" s="11" t="s">
        <v>36</v>
      </c>
      <c r="M18" s="11"/>
      <c r="N18" s="16" t="s">
        <v>52</v>
      </c>
      <c r="O18" s="16" t="s">
        <v>116</v>
      </c>
      <c r="P18" s="16" t="s">
        <v>117</v>
      </c>
      <c r="Q18" s="21">
        <v>61</v>
      </c>
      <c r="R18" s="51" t="e">
        <f>VLOOKUP(Q18,#REF!,2,0)</f>
        <v>#REF!</v>
      </c>
      <c r="S18" s="11">
        <v>1.5</v>
      </c>
      <c r="T18" s="45">
        <v>1.5</v>
      </c>
    </row>
    <row r="19" spans="1:20" ht="107.25" customHeight="1" x14ac:dyDescent="0.2">
      <c r="A19" s="3" t="str">
        <f t="shared" si="0"/>
        <v>45881</v>
      </c>
      <c r="B19" s="10" t="s">
        <v>101</v>
      </c>
      <c r="C19" s="57">
        <v>45881</v>
      </c>
      <c r="D19" s="61">
        <v>0.79166666666666663</v>
      </c>
      <c r="E19" s="26">
        <v>0.875</v>
      </c>
      <c r="F19" s="16" t="s">
        <v>97</v>
      </c>
      <c r="G19" s="16" t="s">
        <v>81</v>
      </c>
      <c r="H19" s="16" t="s">
        <v>65</v>
      </c>
      <c r="I19" s="33"/>
      <c r="J19" s="29"/>
      <c r="K19" s="16" t="s">
        <v>98</v>
      </c>
      <c r="L19" s="11" t="s">
        <v>74</v>
      </c>
      <c r="M19" s="11"/>
      <c r="N19" s="16" t="s">
        <v>75</v>
      </c>
      <c r="O19" s="16" t="s">
        <v>99</v>
      </c>
      <c r="P19" s="16" t="s">
        <v>77</v>
      </c>
      <c r="Q19" s="21">
        <v>11</v>
      </c>
      <c r="R19" s="51" t="e">
        <f>VLOOKUP(Q19,#REF!,2,0)</f>
        <v>#REF!</v>
      </c>
      <c r="S19" s="11">
        <v>2</v>
      </c>
      <c r="T19" s="45">
        <v>2</v>
      </c>
    </row>
    <row r="20" spans="1:20" ht="107.25" customHeight="1" x14ac:dyDescent="0.2">
      <c r="A20" s="3" t="str">
        <f t="shared" si="0"/>
        <v>45888</v>
      </c>
      <c r="B20" s="12" t="s">
        <v>71</v>
      </c>
      <c r="C20" s="55">
        <v>45888</v>
      </c>
      <c r="D20" s="60">
        <v>0.79166666666666663</v>
      </c>
      <c r="E20" s="25">
        <v>0.85416666666666663</v>
      </c>
      <c r="F20" s="15" t="s">
        <v>47</v>
      </c>
      <c r="G20" s="15" t="s">
        <v>48</v>
      </c>
      <c r="H20" s="15" t="s">
        <v>40</v>
      </c>
      <c r="I20" s="32"/>
      <c r="J20" s="30"/>
      <c r="K20" s="15" t="s">
        <v>89</v>
      </c>
      <c r="L20" s="13" t="s">
        <v>41</v>
      </c>
      <c r="M20" s="13"/>
      <c r="N20" s="15" t="s">
        <v>90</v>
      </c>
      <c r="O20" s="15" t="s">
        <v>58</v>
      </c>
      <c r="P20" s="15" t="s">
        <v>54</v>
      </c>
      <c r="Q20" s="20">
        <v>12</v>
      </c>
      <c r="R20" s="50" t="e">
        <f>VLOOKUP(Q20,#REF!,2,0)</f>
        <v>#REF!</v>
      </c>
      <c r="S20" s="13">
        <v>1.5</v>
      </c>
      <c r="T20" s="44">
        <v>1.5</v>
      </c>
    </row>
    <row r="21" spans="1:20" ht="107.25" customHeight="1" x14ac:dyDescent="0.2">
      <c r="A21" s="3" t="str">
        <f t="shared" si="0"/>
        <v>45889</v>
      </c>
      <c r="B21" s="35" t="s">
        <v>164</v>
      </c>
      <c r="C21" s="56">
        <v>45889</v>
      </c>
      <c r="D21" s="47">
        <v>0.78125</v>
      </c>
      <c r="E21" s="36">
        <v>0.84375</v>
      </c>
      <c r="F21" s="37" t="s">
        <v>175</v>
      </c>
      <c r="G21" s="37" t="s">
        <v>188</v>
      </c>
      <c r="H21" s="37" t="s">
        <v>165</v>
      </c>
      <c r="I21" s="38"/>
      <c r="J21" s="39" t="s">
        <v>31</v>
      </c>
      <c r="K21" s="37" t="s">
        <v>198</v>
      </c>
      <c r="L21" s="40" t="s">
        <v>82</v>
      </c>
      <c r="M21" s="40"/>
      <c r="N21" s="37" t="s">
        <v>118</v>
      </c>
      <c r="O21" s="37" t="s">
        <v>208</v>
      </c>
      <c r="P21" s="37" t="s">
        <v>119</v>
      </c>
      <c r="Q21" s="41">
        <v>12</v>
      </c>
      <c r="R21" s="49" t="e">
        <f>VLOOKUP(Q21,#REF!,2,0)</f>
        <v>#REF!</v>
      </c>
      <c r="S21" s="40">
        <v>0.5</v>
      </c>
      <c r="T21" s="43">
        <v>1</v>
      </c>
    </row>
    <row r="22" spans="1:20" ht="107.25" customHeight="1" x14ac:dyDescent="0.2">
      <c r="A22" s="3" t="str">
        <f t="shared" si="0"/>
        <v>45889</v>
      </c>
      <c r="B22" s="12"/>
      <c r="C22" s="55"/>
      <c r="D22" s="60"/>
      <c r="E22" s="25"/>
      <c r="F22" s="15"/>
      <c r="G22" s="15"/>
      <c r="H22" s="15"/>
      <c r="I22" s="32"/>
      <c r="J22" s="30"/>
      <c r="K22" s="15"/>
      <c r="L22" s="13"/>
      <c r="M22" s="13"/>
      <c r="N22" s="15" t="s">
        <v>120</v>
      </c>
      <c r="O22" s="15" t="s">
        <v>209</v>
      </c>
      <c r="P22" s="15" t="s">
        <v>121</v>
      </c>
      <c r="Q22" s="20">
        <v>12</v>
      </c>
      <c r="R22" s="50" t="e">
        <f>VLOOKUP(Q22,#REF!,2,0)</f>
        <v>#REF!</v>
      </c>
      <c r="S22" s="13">
        <v>0.5</v>
      </c>
      <c r="T22" s="44"/>
    </row>
    <row r="23" spans="1:20" ht="107.25" customHeight="1" x14ac:dyDescent="0.2">
      <c r="A23" s="3" t="str">
        <f t="shared" si="0"/>
        <v>45890</v>
      </c>
      <c r="B23" s="77" t="s">
        <v>115</v>
      </c>
      <c r="C23" s="57">
        <v>45890</v>
      </c>
      <c r="D23" s="61">
        <v>0.58333333333333337</v>
      </c>
      <c r="E23" s="26">
        <v>0.66666666666666663</v>
      </c>
      <c r="F23" s="16" t="s">
        <v>61</v>
      </c>
      <c r="G23" s="16" t="s">
        <v>69</v>
      </c>
      <c r="H23" s="16" t="s">
        <v>5</v>
      </c>
      <c r="I23" s="33"/>
      <c r="J23" s="27" t="s">
        <v>31</v>
      </c>
      <c r="K23" s="14" t="s">
        <v>4</v>
      </c>
      <c r="L23" s="75" t="s">
        <v>59</v>
      </c>
      <c r="M23" s="11"/>
      <c r="N23" s="16" t="s">
        <v>203</v>
      </c>
      <c r="O23" s="16" t="s">
        <v>210</v>
      </c>
      <c r="P23" s="16" t="s">
        <v>148</v>
      </c>
      <c r="Q23" s="21">
        <v>11</v>
      </c>
      <c r="R23" s="51" t="e">
        <f>VLOOKUP(Q23,#REF!,2,0)</f>
        <v>#REF!</v>
      </c>
      <c r="S23" s="11">
        <v>2</v>
      </c>
      <c r="T23" s="45">
        <v>2</v>
      </c>
    </row>
    <row r="24" spans="1:20" ht="107.25" customHeight="1" x14ac:dyDescent="0.2">
      <c r="A24" s="3" t="str">
        <f t="shared" si="0"/>
        <v>45890</v>
      </c>
      <c r="B24" s="35" t="s">
        <v>190</v>
      </c>
      <c r="C24" s="56">
        <v>45890</v>
      </c>
      <c r="D24" s="47">
        <v>0.79166666666666663</v>
      </c>
      <c r="E24" s="36">
        <v>0.83680555555555558</v>
      </c>
      <c r="F24" s="37"/>
      <c r="G24" s="37"/>
      <c r="H24" s="37"/>
      <c r="I24" s="38"/>
      <c r="J24" s="39" t="s">
        <v>31</v>
      </c>
      <c r="K24" s="37" t="s">
        <v>199</v>
      </c>
      <c r="L24" s="40" t="s">
        <v>176</v>
      </c>
      <c r="M24" s="40"/>
      <c r="N24" s="37" t="s">
        <v>122</v>
      </c>
      <c r="O24" s="37" t="s">
        <v>153</v>
      </c>
      <c r="P24" s="37" t="s">
        <v>123</v>
      </c>
      <c r="Q24" s="41">
        <v>10</v>
      </c>
      <c r="R24" s="49" t="e">
        <f>VLOOKUP(Q24,#REF!,2,0)</f>
        <v>#REF!</v>
      </c>
      <c r="S24" s="40">
        <v>0.5</v>
      </c>
      <c r="T24" s="43">
        <v>1</v>
      </c>
    </row>
    <row r="25" spans="1:20" ht="107.25" customHeight="1" x14ac:dyDescent="0.2">
      <c r="A25" s="3" t="str">
        <f t="shared" si="0"/>
        <v>45890</v>
      </c>
      <c r="B25" s="12"/>
      <c r="C25" s="55"/>
      <c r="D25" s="60"/>
      <c r="E25" s="25"/>
      <c r="F25" s="15"/>
      <c r="G25" s="15"/>
      <c r="H25" s="15"/>
      <c r="I25" s="32"/>
      <c r="J25" s="30"/>
      <c r="K25" s="15"/>
      <c r="L25" s="13"/>
      <c r="M25" s="13"/>
      <c r="N25" s="15" t="s">
        <v>124</v>
      </c>
      <c r="O25" s="15" t="s">
        <v>211</v>
      </c>
      <c r="P25" s="15" t="s">
        <v>125</v>
      </c>
      <c r="Q25" s="20">
        <v>12</v>
      </c>
      <c r="R25" s="50" t="e">
        <f>VLOOKUP(Q25,#REF!,2,0)</f>
        <v>#REF!</v>
      </c>
      <c r="S25" s="13">
        <v>0.5</v>
      </c>
      <c r="T25" s="44"/>
    </row>
    <row r="26" spans="1:20" ht="107.25" customHeight="1" x14ac:dyDescent="0.2">
      <c r="A26" s="3" t="str">
        <f t="shared" si="0"/>
        <v>45891</v>
      </c>
      <c r="B26" s="35" t="s">
        <v>186</v>
      </c>
      <c r="C26" s="56">
        <v>45891</v>
      </c>
      <c r="D26" s="47">
        <v>0.79166666666666663</v>
      </c>
      <c r="E26" s="36">
        <v>0.875</v>
      </c>
      <c r="F26" s="37" t="s">
        <v>56</v>
      </c>
      <c r="G26" s="37" t="s">
        <v>187</v>
      </c>
      <c r="H26" s="37" t="s">
        <v>66</v>
      </c>
      <c r="I26" s="38"/>
      <c r="J26" s="39"/>
      <c r="K26" s="37" t="s">
        <v>126</v>
      </c>
      <c r="L26" s="40" t="s">
        <v>70</v>
      </c>
      <c r="M26" s="40"/>
      <c r="N26" s="37" t="s">
        <v>52</v>
      </c>
      <c r="O26" s="37" t="s">
        <v>128</v>
      </c>
      <c r="P26" s="37" t="s">
        <v>130</v>
      </c>
      <c r="Q26" s="41">
        <v>16</v>
      </c>
      <c r="R26" s="49" t="e">
        <f>VLOOKUP(Q26,#REF!,2,0)</f>
        <v>#REF!</v>
      </c>
      <c r="S26" s="40">
        <v>0.5</v>
      </c>
      <c r="T26" s="43">
        <v>2</v>
      </c>
    </row>
    <row r="27" spans="1:20" ht="107.25" customHeight="1" x14ac:dyDescent="0.2">
      <c r="A27" s="3" t="str">
        <f t="shared" si="0"/>
        <v>45891</v>
      </c>
      <c r="B27" s="2"/>
      <c r="M27" s="5"/>
      <c r="N27" s="14" t="s">
        <v>37</v>
      </c>
      <c r="O27" s="14" t="s">
        <v>127</v>
      </c>
      <c r="P27" s="14" t="s">
        <v>129</v>
      </c>
      <c r="Q27" s="17">
        <v>51</v>
      </c>
      <c r="R27" s="52" t="e">
        <f>VLOOKUP(Q27,#REF!,2,0)</f>
        <v>#REF!</v>
      </c>
      <c r="S27" s="5">
        <v>0.5</v>
      </c>
      <c r="T27" s="42"/>
    </row>
    <row r="28" spans="1:20" ht="107.25" customHeight="1" x14ac:dyDescent="0.2">
      <c r="A28" s="3" t="str">
        <f t="shared" si="0"/>
        <v/>
      </c>
      <c r="B28" s="12"/>
      <c r="C28" s="55"/>
      <c r="D28" s="60"/>
      <c r="E28" s="25"/>
      <c r="F28" s="15"/>
      <c r="G28" s="15"/>
      <c r="H28" s="15"/>
      <c r="I28" s="32"/>
      <c r="J28" s="30"/>
      <c r="K28" s="15"/>
      <c r="L28" s="13"/>
      <c r="M28" s="13"/>
      <c r="N28" s="15" t="s">
        <v>37</v>
      </c>
      <c r="O28" s="15" t="s">
        <v>127</v>
      </c>
      <c r="P28" s="15" t="s">
        <v>129</v>
      </c>
      <c r="Q28" s="20">
        <v>53</v>
      </c>
      <c r="R28" s="50" t="e">
        <f>VLOOKUP(Q28,#REF!,2,0)</f>
        <v>#REF!</v>
      </c>
      <c r="S28" s="13">
        <v>1</v>
      </c>
      <c r="T28" s="44"/>
    </row>
    <row r="29" spans="1:20" ht="107.25" customHeight="1" x14ac:dyDescent="0.2">
      <c r="A29" s="3" t="str">
        <f t="shared" si="0"/>
        <v>45893</v>
      </c>
      <c r="B29" s="35" t="s">
        <v>131</v>
      </c>
      <c r="C29" s="56">
        <v>45893</v>
      </c>
      <c r="D29" s="47">
        <v>0.41666666666666669</v>
      </c>
      <c r="E29" s="36">
        <v>0.70833333333333337</v>
      </c>
      <c r="F29" s="37" t="s">
        <v>154</v>
      </c>
      <c r="G29" s="37" t="s">
        <v>177</v>
      </c>
      <c r="H29" s="37" t="s">
        <v>183</v>
      </c>
      <c r="I29" s="38"/>
      <c r="J29" s="39" t="s">
        <v>31</v>
      </c>
      <c r="K29" s="37" t="s">
        <v>132</v>
      </c>
      <c r="L29" s="40" t="s">
        <v>178</v>
      </c>
      <c r="M29" s="40"/>
      <c r="N29" s="37" t="s">
        <v>133</v>
      </c>
      <c r="O29" s="37" t="s">
        <v>171</v>
      </c>
      <c r="P29" s="37" t="s">
        <v>134</v>
      </c>
      <c r="Q29" s="41">
        <v>10</v>
      </c>
      <c r="R29" s="49" t="e">
        <f>VLOOKUP(Q29,#REF!,2,0)</f>
        <v>#REF!</v>
      </c>
      <c r="S29" s="40">
        <v>0.5</v>
      </c>
      <c r="T29" s="43">
        <v>5.5</v>
      </c>
    </row>
    <row r="30" spans="1:20" ht="107.25" customHeight="1" x14ac:dyDescent="0.2">
      <c r="A30" s="3" t="str">
        <f t="shared" si="0"/>
        <v>45893</v>
      </c>
      <c r="B30" s="2"/>
      <c r="J30" s="31"/>
      <c r="M30" s="5"/>
      <c r="N30" s="14" t="s">
        <v>135</v>
      </c>
      <c r="O30" s="14" t="s">
        <v>136</v>
      </c>
      <c r="P30" s="14" t="s">
        <v>137</v>
      </c>
      <c r="Q30" s="17">
        <v>10</v>
      </c>
      <c r="R30" s="52" t="e">
        <f>VLOOKUP(Q30,#REF!,2,0)</f>
        <v>#REF!</v>
      </c>
      <c r="S30" s="5">
        <v>1.5</v>
      </c>
      <c r="T30" s="42"/>
    </row>
    <row r="31" spans="1:20" ht="107.25" customHeight="1" x14ac:dyDescent="0.2">
      <c r="A31" s="3" t="str">
        <f t="shared" si="0"/>
        <v/>
      </c>
      <c r="B31" s="2"/>
      <c r="J31" s="31"/>
      <c r="M31" s="5"/>
      <c r="N31" s="14" t="s">
        <v>155</v>
      </c>
      <c r="O31" s="14" t="s">
        <v>138</v>
      </c>
      <c r="P31" s="14" t="s">
        <v>139</v>
      </c>
      <c r="Q31" s="17">
        <v>13</v>
      </c>
      <c r="R31" s="52" t="e">
        <f>VLOOKUP(Q31,#REF!,2,0)</f>
        <v>#REF!</v>
      </c>
      <c r="S31" s="5">
        <v>1.5</v>
      </c>
      <c r="T31" s="42"/>
    </row>
    <row r="32" spans="1:20" ht="107.25" customHeight="1" x14ac:dyDescent="0.2">
      <c r="A32" s="3" t="str">
        <f t="shared" si="0"/>
        <v/>
      </c>
      <c r="B32" s="12"/>
      <c r="C32" s="55"/>
      <c r="D32" s="60"/>
      <c r="E32" s="25"/>
      <c r="F32" s="15"/>
      <c r="G32" s="15"/>
      <c r="H32" s="15"/>
      <c r="I32" s="32"/>
      <c r="J32" s="32"/>
      <c r="K32" s="15"/>
      <c r="L32" s="13"/>
      <c r="M32" s="13"/>
      <c r="N32" s="15" t="s">
        <v>204</v>
      </c>
      <c r="O32" s="15" t="s">
        <v>140</v>
      </c>
      <c r="P32" s="15" t="s">
        <v>78</v>
      </c>
      <c r="Q32" s="20">
        <v>4</v>
      </c>
      <c r="R32" s="50" t="e">
        <f>VLOOKUP(Q32,#REF!,2,0)</f>
        <v>#REF!</v>
      </c>
      <c r="S32" s="13">
        <v>2</v>
      </c>
      <c r="T32" s="44"/>
    </row>
    <row r="33" spans="1:20" ht="171" customHeight="1" x14ac:dyDescent="0.2">
      <c r="A33" s="3" t="str">
        <f>IF(C33="",#REF!,C33)&amp;M33</f>
        <v>45895</v>
      </c>
      <c r="B33" s="10" t="s">
        <v>166</v>
      </c>
      <c r="C33" s="57">
        <v>45895</v>
      </c>
      <c r="D33" s="61">
        <v>0.79166666666666663</v>
      </c>
      <c r="E33" s="26">
        <v>0.83333333333333337</v>
      </c>
      <c r="F33" s="16"/>
      <c r="G33" s="16"/>
      <c r="H33" s="16"/>
      <c r="I33" s="90" t="s">
        <v>169</v>
      </c>
      <c r="J33" s="29" t="s">
        <v>31</v>
      </c>
      <c r="K33" s="16" t="s">
        <v>50</v>
      </c>
      <c r="L33" s="11" t="s">
        <v>43</v>
      </c>
      <c r="M33" s="11"/>
      <c r="N33" s="16" t="s">
        <v>216</v>
      </c>
      <c r="O33" s="16" t="s">
        <v>212</v>
      </c>
      <c r="P33" s="16" t="s">
        <v>141</v>
      </c>
      <c r="Q33" s="21">
        <v>61</v>
      </c>
      <c r="R33" s="51" t="e">
        <f>VLOOKUP(Q33,#REF!,2,0)</f>
        <v>#REF!</v>
      </c>
      <c r="S33" s="11">
        <v>1</v>
      </c>
      <c r="T33" s="45">
        <v>1</v>
      </c>
    </row>
    <row r="34" spans="1:20" ht="107.25" customHeight="1" x14ac:dyDescent="0.2">
      <c r="A34" s="3" t="str">
        <f t="shared" si="0"/>
        <v>45896</v>
      </c>
      <c r="B34" s="10" t="s">
        <v>167</v>
      </c>
      <c r="C34" s="57">
        <v>45896</v>
      </c>
      <c r="D34" s="61">
        <v>0.79166666666666663</v>
      </c>
      <c r="E34" s="26">
        <v>0.83333333333333337</v>
      </c>
      <c r="F34" s="16"/>
      <c r="G34" s="16"/>
      <c r="H34" s="16"/>
      <c r="I34" s="33"/>
      <c r="J34" s="29" t="s">
        <v>31</v>
      </c>
      <c r="K34" s="16" t="s">
        <v>200</v>
      </c>
      <c r="L34" s="11" t="s">
        <v>179</v>
      </c>
      <c r="M34" s="11"/>
      <c r="N34" s="16" t="s">
        <v>142</v>
      </c>
      <c r="O34" s="16" t="s">
        <v>213</v>
      </c>
      <c r="P34" s="16" t="s">
        <v>143</v>
      </c>
      <c r="Q34" s="21">
        <v>83</v>
      </c>
      <c r="R34" s="51" t="e">
        <f>VLOOKUP(Q34,#REF!,2,0)</f>
        <v>#REF!</v>
      </c>
      <c r="S34" s="11">
        <v>1</v>
      </c>
      <c r="T34" s="45">
        <v>1</v>
      </c>
    </row>
    <row r="35" spans="1:20" ht="107.25" customHeight="1" x14ac:dyDescent="0.2">
      <c r="A35" s="3" t="str">
        <f t="shared" si="0"/>
        <v>45897</v>
      </c>
      <c r="B35" s="77" t="s">
        <v>115</v>
      </c>
      <c r="C35" s="57">
        <v>45897</v>
      </c>
      <c r="D35" s="61">
        <v>0.75</v>
      </c>
      <c r="E35" s="26">
        <v>0.83333333333333337</v>
      </c>
      <c r="F35" s="16" t="s">
        <v>60</v>
      </c>
      <c r="G35" s="16" t="s">
        <v>83</v>
      </c>
      <c r="H35" s="16" t="s">
        <v>80</v>
      </c>
      <c r="I35" s="33"/>
      <c r="J35" s="27" t="s">
        <v>31</v>
      </c>
      <c r="K35" s="14" t="s">
        <v>4</v>
      </c>
      <c r="L35" s="75" t="s">
        <v>59</v>
      </c>
      <c r="M35" s="5"/>
      <c r="N35" s="14" t="s">
        <v>149</v>
      </c>
      <c r="O35" s="14" t="s">
        <v>150</v>
      </c>
      <c r="P35" s="14" t="s">
        <v>159</v>
      </c>
      <c r="Q35" s="17">
        <v>0</v>
      </c>
      <c r="R35" s="52" t="e">
        <f>VLOOKUP(Q35,#REF!,2,0)</f>
        <v>#REF!</v>
      </c>
      <c r="S35" s="5">
        <v>1</v>
      </c>
      <c r="T35" s="42">
        <v>1</v>
      </c>
    </row>
    <row r="36" spans="1:20" ht="107.25" customHeight="1" x14ac:dyDescent="0.2">
      <c r="A36" s="3" t="str">
        <f t="shared" si="0"/>
        <v>45897</v>
      </c>
      <c r="B36" s="35" t="s">
        <v>180</v>
      </c>
      <c r="C36" s="56">
        <v>45897</v>
      </c>
      <c r="D36" s="47">
        <v>0.77083333333333337</v>
      </c>
      <c r="E36" s="36">
        <v>0.82638888888888884</v>
      </c>
      <c r="F36" s="37" t="s">
        <v>144</v>
      </c>
      <c r="G36" s="37" t="s">
        <v>184</v>
      </c>
      <c r="H36" s="37" t="s">
        <v>189</v>
      </c>
      <c r="I36" s="38"/>
      <c r="J36" s="39" t="s">
        <v>31</v>
      </c>
      <c r="K36" s="37" t="s">
        <v>170</v>
      </c>
      <c r="L36" s="40" t="s">
        <v>181</v>
      </c>
      <c r="M36" s="40"/>
      <c r="N36" s="37" t="s">
        <v>145</v>
      </c>
      <c r="O36" s="37" t="s">
        <v>214</v>
      </c>
      <c r="P36" s="37" t="s">
        <v>158</v>
      </c>
      <c r="Q36" s="41">
        <v>9</v>
      </c>
      <c r="R36" s="49" t="e">
        <f>VLOOKUP(Q36,#REF!,2,0)</f>
        <v>#REF!</v>
      </c>
      <c r="S36" s="40">
        <v>0.5</v>
      </c>
      <c r="T36" s="43">
        <v>1</v>
      </c>
    </row>
    <row r="37" spans="1:20" ht="107.25" customHeight="1" x14ac:dyDescent="0.2">
      <c r="A37" s="3" t="str">
        <f t="shared" si="0"/>
        <v>45897</v>
      </c>
      <c r="B37" s="12"/>
      <c r="C37" s="55"/>
      <c r="D37" s="60"/>
      <c r="E37" s="25"/>
      <c r="F37" s="15"/>
      <c r="G37" s="15"/>
      <c r="H37" s="15"/>
      <c r="I37" s="32"/>
      <c r="J37" s="30"/>
      <c r="K37" s="15"/>
      <c r="L37" s="13"/>
      <c r="M37" s="13"/>
      <c r="N37" s="15" t="s">
        <v>205</v>
      </c>
      <c r="O37" s="15" t="s">
        <v>63</v>
      </c>
      <c r="P37" s="15" t="s">
        <v>55</v>
      </c>
      <c r="Q37" s="20">
        <v>24</v>
      </c>
      <c r="R37" s="50" t="e">
        <f>VLOOKUP(Q37,#REF!,2,0)</f>
        <v>#REF!</v>
      </c>
      <c r="S37" s="13">
        <v>0.5</v>
      </c>
      <c r="T37" s="44"/>
    </row>
    <row r="38" spans="1:20" ht="107.25" customHeight="1" x14ac:dyDescent="0.2">
      <c r="A38" s="3" t="str">
        <f t="shared" si="0"/>
        <v>45898</v>
      </c>
      <c r="B38" s="10" t="s">
        <v>168</v>
      </c>
      <c r="C38" s="57">
        <v>45898</v>
      </c>
      <c r="D38" s="61">
        <v>0.79166666666666663</v>
      </c>
      <c r="E38" s="26">
        <v>0.83333333333333337</v>
      </c>
      <c r="F38" s="16" t="s">
        <v>45</v>
      </c>
      <c r="G38" s="16" t="s">
        <v>46</v>
      </c>
      <c r="H38" s="16" t="s">
        <v>38</v>
      </c>
      <c r="I38" s="73"/>
      <c r="J38" s="29" t="s">
        <v>31</v>
      </c>
      <c r="K38" s="16" t="s">
        <v>62</v>
      </c>
      <c r="L38" s="16" t="s">
        <v>39</v>
      </c>
      <c r="M38" s="11"/>
      <c r="N38" s="16" t="s">
        <v>146</v>
      </c>
      <c r="O38" s="16" t="s">
        <v>156</v>
      </c>
      <c r="P38" s="16" t="s">
        <v>147</v>
      </c>
      <c r="Q38" s="21">
        <v>81</v>
      </c>
      <c r="R38" s="51" t="e">
        <f>VLOOKUP(Q38,#REF!,2,0)</f>
        <v>#REF!</v>
      </c>
      <c r="S38" s="11">
        <v>1</v>
      </c>
      <c r="T38" s="45">
        <v>1</v>
      </c>
    </row>
    <row r="39" spans="1:20" ht="107.25" customHeight="1" x14ac:dyDescent="0.2">
      <c r="A39" s="3" t="str">
        <f t="shared" si="0"/>
        <v>45898</v>
      </c>
      <c r="K39" s="87"/>
      <c r="M39" s="5"/>
      <c r="N39" s="14"/>
      <c r="O39" s="14"/>
      <c r="P39" s="14"/>
      <c r="Q39" s="17"/>
      <c r="R39" s="52" t="e">
        <f>VLOOKUP(Q39,#REF!,2,0)</f>
        <v>#REF!</v>
      </c>
      <c r="S39" s="5"/>
      <c r="T39" s="5"/>
    </row>
    <row r="40" spans="1:20" ht="107.25" customHeight="1" x14ac:dyDescent="0.2">
      <c r="A40" s="3" t="str">
        <f t="shared" si="0"/>
        <v/>
      </c>
      <c r="M40" s="5"/>
      <c r="N40" s="14"/>
      <c r="O40" s="14"/>
      <c r="P40" s="14"/>
      <c r="Q40" s="17"/>
      <c r="R40" s="52" t="e">
        <f>VLOOKUP(Q40,#REF!,2,0)</f>
        <v>#REF!</v>
      </c>
      <c r="S40" s="5"/>
      <c r="T40" s="5"/>
    </row>
    <row r="41" spans="1:20" ht="107.25" customHeight="1" x14ac:dyDescent="0.2">
      <c r="A41" s="3" t="str">
        <f>IF(C41="",C39,C41)&amp;M41</f>
        <v/>
      </c>
      <c r="M41" s="5"/>
      <c r="N41" s="14"/>
      <c r="O41" s="14"/>
      <c r="P41" s="14"/>
      <c r="Q41" s="17"/>
      <c r="R41" s="52" t="e">
        <f>VLOOKUP(Q41,#REF!,2,0)</f>
        <v>#REF!</v>
      </c>
      <c r="S41" s="5"/>
      <c r="T41" s="5"/>
    </row>
    <row r="42" spans="1:20" ht="107.25" customHeight="1" x14ac:dyDescent="0.2">
      <c r="M42" s="5"/>
      <c r="N42" s="14"/>
      <c r="O42" s="14"/>
      <c r="P42" s="14"/>
      <c r="Q42" s="17"/>
      <c r="R42" s="52" t="e">
        <f>VLOOKUP(Q42,#REF!,2,0)</f>
        <v>#REF!</v>
      </c>
      <c r="S42" s="5"/>
      <c r="T42" s="5"/>
    </row>
    <row r="43" spans="1:20" ht="107.25" customHeight="1" x14ac:dyDescent="0.2">
      <c r="A43" s="3" t="str">
        <f>IF(C43="",C41,C43)&amp;M43</f>
        <v/>
      </c>
      <c r="J43" s="31"/>
      <c r="M43" s="5"/>
      <c r="N43" s="14"/>
      <c r="O43" s="14"/>
      <c r="P43" s="14"/>
      <c r="Q43" s="17"/>
      <c r="R43" s="52" t="e">
        <f>VLOOKUP(Q43,#REF!,2,0)</f>
        <v>#REF!</v>
      </c>
      <c r="S43" s="5"/>
      <c r="T43" s="5"/>
    </row>
    <row r="44" spans="1:20" ht="107.25" customHeight="1" x14ac:dyDescent="0.2">
      <c r="A44" s="3" t="str">
        <f>IF(C44="",C43,C44)&amp;M44</f>
        <v/>
      </c>
      <c r="I44" s="74"/>
      <c r="L44" s="14"/>
      <c r="M44" s="5"/>
      <c r="N44" s="14"/>
      <c r="O44" s="14"/>
      <c r="P44" s="14"/>
      <c r="Q44" s="17"/>
      <c r="R44" s="52" t="e">
        <f>VLOOKUP(Q44,#REF!,2,0)</f>
        <v>#REF!</v>
      </c>
      <c r="S44" s="5"/>
      <c r="T44" s="5"/>
    </row>
    <row r="45" spans="1:20" ht="107.25" customHeight="1" x14ac:dyDescent="0.2">
      <c r="A45" s="3" t="str">
        <f>IF(C45="",C44,C45)&amp;M45</f>
        <v/>
      </c>
      <c r="J45" s="31"/>
      <c r="M45" s="5"/>
      <c r="N45" s="14"/>
      <c r="O45" s="14"/>
      <c r="P45" s="14"/>
      <c r="Q45" s="17"/>
      <c r="R45" s="52" t="e">
        <f>VLOOKUP(Q45,#REF!,2,0)</f>
        <v>#REF!</v>
      </c>
      <c r="S45" s="5"/>
      <c r="T45" s="5"/>
    </row>
    <row r="46" spans="1:20" ht="107.25" customHeight="1" x14ac:dyDescent="0.2">
      <c r="A46" s="3" t="str">
        <f>IF(C46="",C45,C46)&amp;M46</f>
        <v/>
      </c>
      <c r="J46" s="31"/>
      <c r="M46" s="5"/>
      <c r="N46" s="14"/>
      <c r="O46" s="14"/>
      <c r="P46" s="14"/>
      <c r="Q46" s="17"/>
      <c r="R46" s="52" t="e">
        <f>VLOOKUP(Q46,#REF!,2,0)</f>
        <v>#REF!</v>
      </c>
      <c r="S46" s="5"/>
      <c r="T46" s="5"/>
    </row>
    <row r="47" spans="1:20" ht="107.25" customHeight="1" x14ac:dyDescent="0.2">
      <c r="A47" s="3" t="str">
        <f>IF(C47="",C46,C47)&amp;M47</f>
        <v/>
      </c>
      <c r="M47" s="5"/>
      <c r="N47" s="14"/>
      <c r="O47" s="14"/>
      <c r="P47" s="14"/>
      <c r="Q47" s="17"/>
      <c r="R47" s="52" t="e">
        <f>VLOOKUP(Q47,#REF!,2,0)</f>
        <v>#REF!</v>
      </c>
      <c r="S47" s="5"/>
      <c r="T47" s="5"/>
    </row>
    <row r="48" spans="1:20" ht="107.25" customHeight="1" x14ac:dyDescent="0.2">
      <c r="A48" s="3" t="str">
        <f>IF(C48="",C47,C48)&amp;M48</f>
        <v/>
      </c>
      <c r="M48" s="5"/>
      <c r="N48" s="14"/>
      <c r="O48" s="14"/>
      <c r="P48" s="14"/>
      <c r="Q48" s="17"/>
      <c r="R48" s="52" t="e">
        <f>VLOOKUP(Q48,#REF!,2,0)</f>
        <v>#REF!</v>
      </c>
      <c r="S48" s="5"/>
      <c r="T48" s="5"/>
    </row>
    <row r="49" spans="1:20" ht="107.25" customHeight="1" x14ac:dyDescent="0.2">
      <c r="M49" s="5"/>
      <c r="N49" s="14"/>
      <c r="O49" s="14"/>
      <c r="P49" s="14"/>
      <c r="Q49" s="17"/>
      <c r="R49" s="52" t="e">
        <f>VLOOKUP(Q49,#REF!,2,0)</f>
        <v>#REF!</v>
      </c>
      <c r="S49" s="5"/>
      <c r="T49" s="5"/>
    </row>
    <row r="50" spans="1:20" ht="107.25" customHeight="1" x14ac:dyDescent="0.2">
      <c r="A50" s="3" t="str">
        <f>IF(C50="",C48,C50)&amp;M50</f>
        <v/>
      </c>
      <c r="G50" s="3"/>
      <c r="M50" s="5"/>
      <c r="N50" s="14"/>
      <c r="O50" s="14"/>
      <c r="P50" s="14"/>
      <c r="Q50" s="17"/>
      <c r="R50" s="52" t="e">
        <f>VLOOKUP(Q50,#REF!,2,0)</f>
        <v>#REF!</v>
      </c>
      <c r="S50" s="5"/>
      <c r="T50" s="5"/>
    </row>
    <row r="51" spans="1:20" ht="107.25" customHeight="1" x14ac:dyDescent="0.2">
      <c r="A51" s="3" t="str">
        <f t="shared" ref="A51:A57" si="1">IF(C51="",C50,C51)&amp;M51</f>
        <v/>
      </c>
      <c r="M51" s="5"/>
      <c r="N51" s="14"/>
      <c r="O51" s="14"/>
      <c r="P51" s="14"/>
      <c r="Q51" s="17"/>
      <c r="R51" s="52" t="e">
        <f>VLOOKUP(Q51,#REF!,2,0)</f>
        <v>#REF!</v>
      </c>
      <c r="S51" s="5"/>
      <c r="T51" s="5"/>
    </row>
    <row r="52" spans="1:20" ht="107.25" customHeight="1" x14ac:dyDescent="0.2">
      <c r="A52" s="3" t="str">
        <f t="shared" si="1"/>
        <v/>
      </c>
      <c r="M52" s="5"/>
      <c r="N52" s="14"/>
      <c r="O52" s="14"/>
      <c r="P52" s="14"/>
      <c r="Q52" s="17"/>
      <c r="R52" s="52" t="e">
        <f>VLOOKUP(Q52,#REF!,2,0)</f>
        <v>#REF!</v>
      </c>
      <c r="S52" s="5"/>
      <c r="T52" s="5"/>
    </row>
    <row r="53" spans="1:20" ht="107.25" customHeight="1" x14ac:dyDescent="0.2">
      <c r="A53" s="3" t="str">
        <f t="shared" si="1"/>
        <v/>
      </c>
      <c r="L53" s="14"/>
      <c r="M53" s="5"/>
      <c r="N53" s="14"/>
      <c r="O53" s="14"/>
      <c r="P53" s="14"/>
      <c r="Q53" s="17"/>
      <c r="R53" s="52" t="e">
        <f>VLOOKUP(Q53,#REF!,2,0)</f>
        <v>#REF!</v>
      </c>
      <c r="S53" s="5"/>
      <c r="T53" s="5"/>
    </row>
    <row r="54" spans="1:20" ht="107.25" customHeight="1" x14ac:dyDescent="0.2">
      <c r="A54" s="3" t="str">
        <f t="shared" si="1"/>
        <v/>
      </c>
      <c r="M54" s="5"/>
      <c r="N54" s="14"/>
      <c r="O54" s="14"/>
      <c r="P54" s="14"/>
      <c r="Q54" s="17"/>
      <c r="R54" s="52" t="e">
        <f>VLOOKUP(Q54,#REF!,2,0)</f>
        <v>#REF!</v>
      </c>
      <c r="S54" s="5"/>
      <c r="T54" s="5"/>
    </row>
    <row r="55" spans="1:20" ht="107.25" customHeight="1" x14ac:dyDescent="0.2">
      <c r="A55" s="3" t="str">
        <f t="shared" si="1"/>
        <v/>
      </c>
      <c r="M55" s="5"/>
      <c r="N55" s="14"/>
      <c r="O55" s="14"/>
      <c r="P55" s="14"/>
      <c r="Q55" s="17"/>
      <c r="R55" s="52" t="e">
        <f>VLOOKUP(Q55,#REF!,2,0)</f>
        <v>#REF!</v>
      </c>
      <c r="S55" s="5"/>
      <c r="T55" s="5"/>
    </row>
    <row r="56" spans="1:20" ht="107.25" customHeight="1" x14ac:dyDescent="0.2">
      <c r="A56" s="3" t="str">
        <f t="shared" si="1"/>
        <v/>
      </c>
      <c r="M56" s="5"/>
      <c r="N56" s="14"/>
      <c r="O56" s="14"/>
      <c r="P56" s="14"/>
      <c r="Q56" s="17"/>
      <c r="R56" s="52" t="e">
        <f>VLOOKUP(Q56,#REF!,2,0)</f>
        <v>#REF!</v>
      </c>
      <c r="S56" s="5"/>
      <c r="T56" s="5"/>
    </row>
    <row r="57" spans="1:20" ht="107.25" customHeight="1" x14ac:dyDescent="0.2">
      <c r="A57" s="3" t="str">
        <f t="shared" si="1"/>
        <v/>
      </c>
      <c r="M57" s="5"/>
      <c r="N57" s="14"/>
      <c r="O57" s="14"/>
      <c r="P57" s="14"/>
      <c r="Q57" s="17"/>
      <c r="R57" s="52" t="e">
        <f>VLOOKUP(Q57,#REF!,2,0)</f>
        <v>#REF!</v>
      </c>
      <c r="S57" s="5"/>
      <c r="T57" s="5"/>
    </row>
    <row r="58" spans="1:20" ht="107.25" customHeight="1" x14ac:dyDescent="0.2">
      <c r="M58" s="5"/>
      <c r="N58" s="14"/>
      <c r="O58" s="14"/>
      <c r="P58" s="14"/>
      <c r="Q58" s="17"/>
      <c r="R58" s="52" t="e">
        <f>VLOOKUP(Q58,#REF!,2,0)</f>
        <v>#REF!</v>
      </c>
      <c r="S58" s="5"/>
      <c r="T58" s="5"/>
    </row>
    <row r="59" spans="1:20" ht="107.25" customHeight="1" x14ac:dyDescent="0.2">
      <c r="A59" s="3" t="str">
        <f>IF(C59="",C57,C59)&amp;M59</f>
        <v/>
      </c>
      <c r="M59" s="5"/>
      <c r="N59" s="14"/>
      <c r="O59" s="14"/>
      <c r="P59" s="14"/>
      <c r="Q59" s="17"/>
      <c r="R59" s="52" t="e">
        <f>VLOOKUP(Q59,#REF!,2,0)</f>
        <v>#REF!</v>
      </c>
      <c r="S59" s="5"/>
      <c r="T59" s="5"/>
    </row>
    <row r="60" spans="1:20" ht="107.25" customHeight="1" x14ac:dyDescent="0.2">
      <c r="A60" s="3" t="str">
        <f>IF(C60="",C59,C60)&amp;M60</f>
        <v/>
      </c>
      <c r="M60" s="5"/>
      <c r="N60" s="14"/>
      <c r="O60" s="14"/>
      <c r="P60" s="14"/>
      <c r="Q60" s="17"/>
      <c r="R60" s="52" t="e">
        <f>VLOOKUP(Q60,#REF!,2,0)</f>
        <v>#REF!</v>
      </c>
      <c r="S60" s="5"/>
      <c r="T60" s="5"/>
    </row>
    <row r="61" spans="1:20" ht="107.25" customHeight="1" x14ac:dyDescent="0.2">
      <c r="A61" s="3" t="str">
        <f>IF(C61="",C60,C61)&amp;M61</f>
        <v/>
      </c>
      <c r="L61" s="14"/>
      <c r="M61" s="5"/>
      <c r="N61" s="14"/>
      <c r="O61" s="14"/>
      <c r="P61" s="14"/>
      <c r="Q61" s="17"/>
      <c r="R61" s="52" t="e">
        <f>VLOOKUP(Q61,#REF!,2,0)</f>
        <v>#REF!</v>
      </c>
      <c r="S61" s="5"/>
      <c r="T61" s="5"/>
    </row>
    <row r="62" spans="1:20" ht="107.25" customHeight="1" x14ac:dyDescent="0.2">
      <c r="A62" s="3" t="str">
        <f>IF(C62="",C61,C62)&amp;M62</f>
        <v/>
      </c>
      <c r="M62" s="5"/>
      <c r="N62" s="14"/>
      <c r="O62" s="14"/>
      <c r="P62" s="14"/>
      <c r="Q62" s="17"/>
      <c r="R62" s="52" t="e">
        <f>VLOOKUP(Q62,#REF!,2,0)</f>
        <v>#REF!</v>
      </c>
      <c r="S62" s="5"/>
      <c r="T62" s="5"/>
    </row>
    <row r="63" spans="1:20" ht="107.25" customHeight="1" x14ac:dyDescent="0.2">
      <c r="A63" s="3" t="str">
        <f>IF(C63="",C62,C63)&amp;M63</f>
        <v/>
      </c>
      <c r="M63" s="5"/>
      <c r="N63" s="14"/>
      <c r="O63" s="14"/>
      <c r="P63" s="14"/>
      <c r="Q63" s="17"/>
      <c r="R63" s="52" t="e">
        <f>VLOOKUP(Q63,#REF!,2,0)</f>
        <v>#REF!</v>
      </c>
      <c r="S63" s="5"/>
      <c r="T63" s="5"/>
    </row>
    <row r="64" spans="1:20" ht="107.25" customHeight="1" x14ac:dyDescent="0.2">
      <c r="M64" s="5"/>
      <c r="N64" s="14"/>
      <c r="O64" s="14"/>
      <c r="P64" s="5"/>
      <c r="Q64" s="17"/>
      <c r="R64" s="52" t="e">
        <f>VLOOKUP(Q64,#REF!,2,0)</f>
        <v>#REF!</v>
      </c>
      <c r="S64" s="5"/>
      <c r="T64" s="5"/>
    </row>
    <row r="65" spans="1:20" ht="107.25" customHeight="1" x14ac:dyDescent="0.2">
      <c r="A65" s="3" t="str">
        <f>IF(C65="",C62,C65)&amp;M65</f>
        <v/>
      </c>
      <c r="M65" s="5"/>
      <c r="N65" s="14"/>
      <c r="O65" s="14"/>
      <c r="P65" s="14"/>
      <c r="Q65" s="17"/>
      <c r="R65" s="52" t="e">
        <f>VLOOKUP(Q65,#REF!,2,0)</f>
        <v>#REF!</v>
      </c>
      <c r="S65" s="5"/>
      <c r="T65" s="5"/>
    </row>
    <row r="66" spans="1:20" ht="107.25" customHeight="1" x14ac:dyDescent="0.2">
      <c r="A66" s="3" t="str">
        <f>IF(C66="",C63,C66)&amp;M66</f>
        <v/>
      </c>
      <c r="M66" s="5"/>
      <c r="N66" s="14"/>
      <c r="O66" s="14"/>
      <c r="P66" s="14"/>
      <c r="Q66" s="17"/>
      <c r="R66" s="52" t="e">
        <f>VLOOKUP(Q66,#REF!,2,0)</f>
        <v>#REF!</v>
      </c>
      <c r="S66" s="5"/>
      <c r="T66" s="5"/>
    </row>
    <row r="67" spans="1:20" ht="107.25" customHeight="1" x14ac:dyDescent="0.2">
      <c r="M67" s="5"/>
      <c r="N67" s="14"/>
      <c r="O67" s="14"/>
      <c r="P67" s="14"/>
      <c r="Q67" s="17"/>
      <c r="R67" s="52" t="e">
        <f>VLOOKUP(Q67,#REF!,2,0)</f>
        <v>#REF!</v>
      </c>
      <c r="S67" s="5"/>
      <c r="T67" s="5"/>
    </row>
    <row r="68" spans="1:20" ht="107.25" customHeight="1" x14ac:dyDescent="0.2">
      <c r="A68" s="3" t="e">
        <f>IF(C68="",#REF!,C68)&amp;M68</f>
        <v>#REF!</v>
      </c>
      <c r="M68" s="5"/>
      <c r="N68" s="14"/>
      <c r="O68" s="14"/>
      <c r="P68" s="14"/>
      <c r="Q68" s="17"/>
      <c r="R68" s="52" t="e">
        <f>VLOOKUP(Q68,#REF!,2,0)</f>
        <v>#REF!</v>
      </c>
      <c r="S68" s="5"/>
      <c r="T68" s="5"/>
    </row>
    <row r="69" spans="1:20" ht="107.25" customHeight="1" x14ac:dyDescent="0.2">
      <c r="A69" s="3" t="str">
        <f t="shared" ref="A69:A100" si="2">IF(C69="",C68,C69)&amp;M69</f>
        <v/>
      </c>
      <c r="M69" s="5"/>
      <c r="N69" s="14"/>
      <c r="O69" s="14"/>
      <c r="P69" s="14"/>
      <c r="Q69" s="17"/>
      <c r="R69" s="52" t="e">
        <f>VLOOKUP(Q69,#REF!,2,0)</f>
        <v>#REF!</v>
      </c>
      <c r="S69" s="5"/>
      <c r="T69" s="5"/>
    </row>
    <row r="70" spans="1:20" ht="107.25" customHeight="1" x14ac:dyDescent="0.2">
      <c r="A70" s="3" t="str">
        <f t="shared" si="2"/>
        <v/>
      </c>
      <c r="M70" s="5"/>
      <c r="N70" s="14"/>
      <c r="O70" s="14"/>
      <c r="P70" s="14"/>
      <c r="Q70" s="17"/>
      <c r="R70" s="52" t="e">
        <f>VLOOKUP(Q70,#REF!,2,0)</f>
        <v>#REF!</v>
      </c>
      <c r="S70" s="5"/>
      <c r="T70" s="5"/>
    </row>
    <row r="71" spans="1:20" ht="107.25" customHeight="1" x14ac:dyDescent="0.2">
      <c r="A71" s="3" t="str">
        <f t="shared" si="2"/>
        <v/>
      </c>
      <c r="I71" s="74"/>
      <c r="M71" s="5"/>
      <c r="N71" s="14"/>
      <c r="O71" s="14"/>
      <c r="P71" s="14"/>
      <c r="Q71" s="17"/>
      <c r="R71" s="52" t="e">
        <f>VLOOKUP(Q71,#REF!,2,0)</f>
        <v>#REF!</v>
      </c>
      <c r="S71" s="5"/>
      <c r="T71" s="5"/>
    </row>
    <row r="72" spans="1:20" ht="107.25" customHeight="1" x14ac:dyDescent="0.2">
      <c r="A72" s="3" t="str">
        <f t="shared" si="2"/>
        <v/>
      </c>
      <c r="M72" s="5"/>
      <c r="N72" s="14"/>
      <c r="O72" s="14"/>
      <c r="P72" s="14"/>
      <c r="Q72" s="17"/>
      <c r="R72" s="52" t="e">
        <f>VLOOKUP(Q72,#REF!,2,0)</f>
        <v>#REF!</v>
      </c>
      <c r="S72" s="5"/>
      <c r="T72" s="5"/>
    </row>
    <row r="73" spans="1:20" ht="107.25" customHeight="1" x14ac:dyDescent="0.2">
      <c r="A73" s="3" t="str">
        <f t="shared" si="2"/>
        <v/>
      </c>
      <c r="M73" s="5"/>
      <c r="N73" s="14"/>
      <c r="O73" s="14"/>
      <c r="P73" s="14"/>
      <c r="Q73" s="17"/>
      <c r="R73" s="52" t="e">
        <f>VLOOKUP(Q73,#REF!,2,0)</f>
        <v>#REF!</v>
      </c>
      <c r="S73" s="5"/>
      <c r="T73" s="5"/>
    </row>
    <row r="74" spans="1:20" ht="107.25" customHeight="1" x14ac:dyDescent="0.2">
      <c r="A74" s="3" t="str">
        <f t="shared" si="2"/>
        <v/>
      </c>
      <c r="F74" s="76"/>
      <c r="M74" s="5"/>
      <c r="N74" s="14"/>
      <c r="O74" s="14"/>
      <c r="P74" s="14"/>
      <c r="Q74" s="17"/>
      <c r="R74" s="52" t="e">
        <f>VLOOKUP(Q74,#REF!,2,0)</f>
        <v>#REF!</v>
      </c>
      <c r="S74" s="5"/>
      <c r="T74" s="5"/>
    </row>
    <row r="75" spans="1:20" ht="107.25" customHeight="1" x14ac:dyDescent="0.2">
      <c r="A75" s="3" t="str">
        <f t="shared" si="2"/>
        <v/>
      </c>
      <c r="M75" s="5"/>
      <c r="N75" s="14"/>
      <c r="O75" s="14"/>
      <c r="P75" s="14"/>
      <c r="Q75" s="17"/>
      <c r="R75" s="52" t="e">
        <f>VLOOKUP(Q75,#REF!,2,0)</f>
        <v>#REF!</v>
      </c>
      <c r="S75" s="5"/>
      <c r="T75" s="5"/>
    </row>
    <row r="76" spans="1:20" ht="107.25" customHeight="1" x14ac:dyDescent="0.2">
      <c r="A76" s="3" t="str">
        <f t="shared" si="2"/>
        <v/>
      </c>
      <c r="M76" s="5"/>
      <c r="N76" s="14"/>
      <c r="O76" s="14"/>
      <c r="P76" s="14"/>
      <c r="Q76" s="17"/>
      <c r="R76" s="52"/>
      <c r="S76" s="5"/>
      <c r="T76" s="5"/>
    </row>
    <row r="77" spans="1:20" ht="107.25" customHeight="1" x14ac:dyDescent="0.2">
      <c r="A77" s="3" t="str">
        <f t="shared" si="2"/>
        <v/>
      </c>
      <c r="M77" s="5"/>
      <c r="N77" s="14"/>
      <c r="O77" s="14"/>
      <c r="P77" s="14"/>
      <c r="Q77" s="17"/>
      <c r="R77" s="52"/>
      <c r="S77" s="5"/>
      <c r="T77" s="5"/>
    </row>
    <row r="78" spans="1:20" ht="107.25" customHeight="1" x14ac:dyDescent="0.2">
      <c r="A78" s="3" t="str">
        <f t="shared" si="2"/>
        <v/>
      </c>
      <c r="M78" s="5"/>
      <c r="N78" s="14"/>
      <c r="O78" s="14"/>
      <c r="P78" s="14"/>
      <c r="Q78" s="17"/>
      <c r="R78" s="52"/>
      <c r="S78" s="5"/>
      <c r="T78" s="5"/>
    </row>
    <row r="79" spans="1:20" ht="107.25" customHeight="1" x14ac:dyDescent="0.2">
      <c r="A79" s="3" t="str">
        <f t="shared" si="2"/>
        <v/>
      </c>
      <c r="M79" s="5"/>
      <c r="N79" s="14"/>
      <c r="O79" s="14"/>
      <c r="P79" s="14"/>
      <c r="Q79" s="17"/>
      <c r="R79" s="52"/>
      <c r="S79" s="5"/>
      <c r="T79" s="5"/>
    </row>
    <row r="80" spans="1:20" ht="107.25" customHeight="1" x14ac:dyDescent="0.2">
      <c r="A80" s="3" t="str">
        <f t="shared" si="2"/>
        <v/>
      </c>
      <c r="M80" s="5"/>
      <c r="N80" s="14"/>
      <c r="O80" s="14"/>
      <c r="P80" s="14"/>
      <c r="Q80" s="17"/>
      <c r="R80" s="52"/>
      <c r="S80" s="5"/>
      <c r="T80" s="5"/>
    </row>
    <row r="81" spans="1:20" ht="107.25" customHeight="1" x14ac:dyDescent="0.2">
      <c r="A81" s="3" t="str">
        <f t="shared" si="2"/>
        <v/>
      </c>
      <c r="M81" s="5"/>
      <c r="N81" s="14"/>
      <c r="O81" s="14"/>
      <c r="P81" s="14"/>
      <c r="Q81" s="17"/>
      <c r="R81" s="52"/>
      <c r="S81" s="5"/>
      <c r="T81" s="5"/>
    </row>
    <row r="82" spans="1:20" ht="107.25" customHeight="1" x14ac:dyDescent="0.2">
      <c r="A82" s="3" t="str">
        <f t="shared" si="2"/>
        <v/>
      </c>
      <c r="M82" s="5"/>
      <c r="N82" s="14"/>
      <c r="O82" s="14"/>
      <c r="P82" s="14"/>
      <c r="Q82" s="17"/>
      <c r="R82" s="52"/>
      <c r="S82" s="5"/>
      <c r="T82" s="5"/>
    </row>
    <row r="83" spans="1:20" ht="107.25" customHeight="1" x14ac:dyDescent="0.2">
      <c r="A83" s="3" t="str">
        <f t="shared" si="2"/>
        <v/>
      </c>
      <c r="M83" s="5"/>
      <c r="N83" s="14"/>
      <c r="O83" s="14"/>
      <c r="P83" s="14"/>
      <c r="Q83" s="17"/>
      <c r="R83" s="52"/>
      <c r="S83" s="5"/>
      <c r="T83" s="5"/>
    </row>
    <row r="84" spans="1:20" ht="107.25" customHeight="1" x14ac:dyDescent="0.2">
      <c r="A84" s="3" t="str">
        <f t="shared" si="2"/>
        <v/>
      </c>
      <c r="M84" s="5"/>
      <c r="N84" s="14"/>
      <c r="O84" s="14"/>
      <c r="P84" s="14"/>
      <c r="Q84" s="17"/>
      <c r="R84" s="52"/>
      <c r="S84" s="5"/>
      <c r="T84" s="5"/>
    </row>
    <row r="85" spans="1:20" ht="107.25" customHeight="1" x14ac:dyDescent="0.2">
      <c r="A85" s="3" t="str">
        <f t="shared" si="2"/>
        <v/>
      </c>
      <c r="M85" s="5"/>
      <c r="N85" s="14"/>
      <c r="O85" s="14"/>
      <c r="P85" s="14"/>
      <c r="Q85" s="17"/>
      <c r="R85" s="52"/>
      <c r="S85" s="5"/>
      <c r="T85" s="5"/>
    </row>
    <row r="86" spans="1:20" ht="107.25" customHeight="1" x14ac:dyDescent="0.2">
      <c r="A86" s="3" t="str">
        <f t="shared" si="2"/>
        <v/>
      </c>
      <c r="M86" s="5"/>
      <c r="N86" s="14"/>
      <c r="O86" s="14"/>
      <c r="P86" s="14"/>
      <c r="Q86" s="17"/>
      <c r="R86" s="52"/>
      <c r="S86" s="5"/>
      <c r="T86" s="5"/>
    </row>
    <row r="87" spans="1:20" ht="107.25" customHeight="1" x14ac:dyDescent="0.2">
      <c r="A87" s="3" t="str">
        <f t="shared" si="2"/>
        <v/>
      </c>
      <c r="M87" s="5"/>
      <c r="N87" s="14"/>
      <c r="O87" s="14"/>
      <c r="P87" s="14"/>
      <c r="Q87" s="17"/>
      <c r="R87" s="52"/>
      <c r="S87" s="5"/>
      <c r="T87" s="5"/>
    </row>
    <row r="88" spans="1:20" ht="107.25" customHeight="1" x14ac:dyDescent="0.2">
      <c r="A88" s="3" t="str">
        <f t="shared" si="2"/>
        <v/>
      </c>
      <c r="M88" s="5"/>
      <c r="N88" s="14"/>
      <c r="O88" s="14"/>
      <c r="P88" s="14"/>
      <c r="Q88" s="17"/>
      <c r="R88" s="52"/>
      <c r="S88" s="5"/>
      <c r="T88" s="5"/>
    </row>
    <row r="89" spans="1:20" ht="107.25" customHeight="1" x14ac:dyDescent="0.2">
      <c r="A89" s="3" t="str">
        <f t="shared" si="2"/>
        <v/>
      </c>
      <c r="M89" s="5"/>
      <c r="N89" s="14"/>
      <c r="O89" s="14"/>
      <c r="P89" s="14"/>
      <c r="Q89" s="17"/>
      <c r="R89" s="52"/>
      <c r="S89" s="5"/>
      <c r="T89" s="5"/>
    </row>
    <row r="90" spans="1:20" ht="107.25" customHeight="1" x14ac:dyDescent="0.2">
      <c r="A90" s="3" t="str">
        <f t="shared" si="2"/>
        <v/>
      </c>
      <c r="M90" s="5"/>
      <c r="N90" s="14"/>
      <c r="O90" s="14"/>
      <c r="P90" s="14"/>
      <c r="Q90" s="17"/>
      <c r="R90" s="52"/>
      <c r="S90" s="5"/>
      <c r="T90" s="5"/>
    </row>
    <row r="91" spans="1:20" ht="107.25" customHeight="1" x14ac:dyDescent="0.2">
      <c r="A91" s="3" t="str">
        <f t="shared" si="2"/>
        <v/>
      </c>
      <c r="M91" s="5"/>
      <c r="N91" s="14"/>
      <c r="O91" s="14"/>
      <c r="P91" s="14"/>
      <c r="Q91" s="17"/>
      <c r="R91" s="52"/>
      <c r="S91" s="5"/>
      <c r="T91" s="5"/>
    </row>
    <row r="92" spans="1:20" ht="107.25" customHeight="1" x14ac:dyDescent="0.2">
      <c r="A92" s="3" t="str">
        <f t="shared" si="2"/>
        <v/>
      </c>
      <c r="M92" s="5"/>
      <c r="N92" s="14"/>
      <c r="O92" s="14"/>
      <c r="P92" s="14"/>
      <c r="Q92" s="17"/>
      <c r="R92" s="52"/>
      <c r="S92" s="5"/>
      <c r="T92" s="5"/>
    </row>
    <row r="93" spans="1:20" ht="107.25" customHeight="1" x14ac:dyDescent="0.2">
      <c r="A93" s="3" t="str">
        <f t="shared" si="2"/>
        <v/>
      </c>
      <c r="M93" s="5"/>
      <c r="N93" s="14"/>
      <c r="O93" s="14"/>
      <c r="P93" s="14"/>
      <c r="Q93" s="17"/>
      <c r="R93" s="52"/>
      <c r="S93" s="5"/>
      <c r="T93" s="5"/>
    </row>
    <row r="94" spans="1:20" ht="107.25" customHeight="1" x14ac:dyDescent="0.2">
      <c r="A94" s="3" t="str">
        <f t="shared" si="2"/>
        <v/>
      </c>
      <c r="M94" s="5"/>
      <c r="N94" s="14"/>
      <c r="O94" s="14"/>
      <c r="P94" s="14"/>
      <c r="Q94" s="17"/>
      <c r="R94" s="52"/>
      <c r="S94" s="5"/>
      <c r="T94" s="5"/>
    </row>
    <row r="95" spans="1:20" ht="107.25" customHeight="1" x14ac:dyDescent="0.2">
      <c r="A95" s="3" t="str">
        <f t="shared" si="2"/>
        <v/>
      </c>
      <c r="M95" s="5"/>
      <c r="N95" s="14"/>
      <c r="O95" s="14"/>
      <c r="P95" s="14"/>
      <c r="Q95" s="17"/>
      <c r="R95" s="52"/>
      <c r="S95" s="5"/>
      <c r="T95" s="5"/>
    </row>
    <row r="96" spans="1:20" ht="107.25" customHeight="1" x14ac:dyDescent="0.2">
      <c r="A96" s="3" t="str">
        <f t="shared" si="2"/>
        <v/>
      </c>
      <c r="M96" s="5"/>
      <c r="N96" s="14"/>
      <c r="O96" s="14"/>
      <c r="P96" s="14"/>
      <c r="Q96" s="17"/>
      <c r="R96" s="52"/>
      <c r="S96" s="5"/>
      <c r="T96" s="5"/>
    </row>
    <row r="97" spans="1:20" ht="107.25" customHeight="1" x14ac:dyDescent="0.2">
      <c r="A97" s="3" t="str">
        <f t="shared" si="2"/>
        <v/>
      </c>
      <c r="M97" s="5"/>
      <c r="N97" s="14"/>
      <c r="O97" s="14"/>
      <c r="P97" s="14"/>
      <c r="Q97" s="17"/>
      <c r="R97" s="52"/>
      <c r="S97" s="5"/>
      <c r="T97" s="5"/>
    </row>
    <row r="98" spans="1:20" ht="107.25" customHeight="1" x14ac:dyDescent="0.2">
      <c r="A98" s="3" t="str">
        <f t="shared" si="2"/>
        <v/>
      </c>
      <c r="M98" s="5"/>
      <c r="N98" s="14"/>
      <c r="O98" s="14"/>
      <c r="P98" s="14"/>
      <c r="Q98" s="17"/>
      <c r="R98" s="52"/>
      <c r="S98" s="5"/>
      <c r="T98" s="5"/>
    </row>
    <row r="99" spans="1:20" ht="107.25" customHeight="1" x14ac:dyDescent="0.2">
      <c r="A99" s="3" t="str">
        <f t="shared" si="2"/>
        <v/>
      </c>
      <c r="M99" s="5"/>
      <c r="N99" s="14"/>
      <c r="O99" s="14"/>
      <c r="P99" s="14"/>
      <c r="Q99" s="17"/>
      <c r="R99" s="52"/>
      <c r="S99" s="5"/>
      <c r="T99" s="5"/>
    </row>
    <row r="100" spans="1:20" ht="107.25" customHeight="1" x14ac:dyDescent="0.2">
      <c r="A100" s="3" t="str">
        <f t="shared" si="2"/>
        <v/>
      </c>
      <c r="M100" s="5"/>
      <c r="N100" s="14"/>
      <c r="O100" s="14"/>
      <c r="P100" s="14"/>
      <c r="Q100" s="17"/>
      <c r="R100" s="52"/>
      <c r="S100" s="5"/>
      <c r="T100" s="5"/>
    </row>
    <row r="101" spans="1:20" ht="107.25" customHeight="1" x14ac:dyDescent="0.2">
      <c r="M101" s="5"/>
      <c r="N101" s="14"/>
      <c r="O101" s="14"/>
      <c r="P101" s="14"/>
      <c r="Q101" s="17"/>
      <c r="R101" s="52"/>
      <c r="S101" s="5"/>
      <c r="T101" s="5"/>
    </row>
    <row r="102" spans="1:20" ht="107.25" customHeight="1" x14ac:dyDescent="0.2">
      <c r="M102" s="5"/>
      <c r="N102" s="14"/>
      <c r="O102" s="14"/>
      <c r="P102" s="14"/>
      <c r="Q102" s="17"/>
      <c r="R102" s="52"/>
      <c r="S102" s="5"/>
      <c r="T102" s="5"/>
    </row>
    <row r="103" spans="1:20" ht="107.25" customHeight="1" x14ac:dyDescent="0.2">
      <c r="M103" s="5"/>
      <c r="N103" s="14"/>
      <c r="O103" s="14"/>
      <c r="P103" s="14"/>
      <c r="Q103" s="17"/>
      <c r="R103" s="52"/>
      <c r="S103" s="5"/>
      <c r="T103" s="5"/>
    </row>
    <row r="104" spans="1:20" ht="107.25" customHeight="1" x14ac:dyDescent="0.2">
      <c r="M104" s="5"/>
      <c r="N104" s="14"/>
      <c r="O104" s="14"/>
      <c r="P104" s="14"/>
      <c r="Q104" s="17"/>
      <c r="R104" s="52"/>
      <c r="S104" s="5"/>
      <c r="T104" s="5"/>
    </row>
    <row r="105" spans="1:20" ht="107.25" customHeight="1" x14ac:dyDescent="0.2">
      <c r="M105" s="5"/>
      <c r="N105" s="14"/>
      <c r="O105" s="14"/>
      <c r="P105" s="14"/>
      <c r="Q105" s="17"/>
      <c r="R105" s="52"/>
      <c r="S105" s="5"/>
      <c r="T105" s="5"/>
    </row>
    <row r="106" spans="1:20" ht="107.25" customHeight="1" x14ac:dyDescent="0.2">
      <c r="M106" s="5"/>
      <c r="N106" s="14"/>
      <c r="O106" s="14"/>
      <c r="P106" s="14"/>
      <c r="Q106" s="17"/>
      <c r="R106" s="52"/>
      <c r="S106" s="5"/>
      <c r="T106" s="5"/>
    </row>
    <row r="107" spans="1:20" ht="107.25" customHeight="1" x14ac:dyDescent="0.2">
      <c r="M107" s="5"/>
      <c r="N107" s="14"/>
      <c r="O107" s="14"/>
      <c r="P107" s="14"/>
      <c r="Q107" s="17"/>
      <c r="R107" s="52"/>
      <c r="S107" s="5"/>
      <c r="T107" s="5"/>
    </row>
    <row r="108" spans="1:20" ht="107.25" customHeight="1" x14ac:dyDescent="0.2">
      <c r="M108" s="5"/>
      <c r="N108" s="14"/>
      <c r="O108" s="14"/>
      <c r="P108" s="14"/>
      <c r="Q108" s="17"/>
      <c r="R108" s="52"/>
      <c r="S108" s="5"/>
      <c r="T108" s="5"/>
    </row>
    <row r="109" spans="1:20" ht="107.25" customHeight="1" x14ac:dyDescent="0.2">
      <c r="M109" s="5"/>
      <c r="N109" s="14"/>
      <c r="O109" s="14"/>
      <c r="P109" s="14"/>
      <c r="Q109" s="17"/>
      <c r="R109" s="52"/>
      <c r="S109" s="5"/>
      <c r="T109" s="5"/>
    </row>
    <row r="110" spans="1:20" ht="107.25" customHeight="1" x14ac:dyDescent="0.2">
      <c r="M110" s="5"/>
      <c r="N110" s="14"/>
      <c r="O110" s="14"/>
      <c r="P110" s="14"/>
      <c r="Q110" s="17"/>
      <c r="R110" s="52"/>
      <c r="S110" s="5"/>
      <c r="T110" s="5"/>
    </row>
    <row r="111" spans="1:20" ht="107.25" customHeight="1" x14ac:dyDescent="0.2">
      <c r="M111" s="5"/>
      <c r="N111" s="14"/>
      <c r="O111" s="14"/>
      <c r="P111" s="14"/>
      <c r="Q111" s="17"/>
      <c r="R111" s="52"/>
      <c r="S111" s="5"/>
      <c r="T111" s="5"/>
    </row>
    <row r="112" spans="1:20" ht="107.25" customHeight="1" x14ac:dyDescent="0.2">
      <c r="M112" s="5"/>
      <c r="N112" s="14"/>
      <c r="O112" s="14"/>
      <c r="P112" s="14"/>
      <c r="Q112" s="17"/>
      <c r="R112" s="52"/>
      <c r="S112" s="5"/>
      <c r="T112" s="5"/>
    </row>
    <row r="113" spans="13:20" ht="107.25" customHeight="1" x14ac:dyDescent="0.2">
      <c r="M113" s="5"/>
      <c r="N113" s="14"/>
      <c r="O113" s="14"/>
      <c r="P113" s="14"/>
      <c r="Q113" s="17"/>
      <c r="R113" s="52"/>
      <c r="S113" s="5"/>
      <c r="T113" s="5"/>
    </row>
    <row r="114" spans="13:20" ht="107.25" customHeight="1" x14ac:dyDescent="0.2">
      <c r="M114" s="5"/>
      <c r="N114" s="14"/>
      <c r="O114" s="14"/>
      <c r="P114" s="14"/>
      <c r="Q114" s="17"/>
      <c r="R114" s="52"/>
      <c r="S114" s="5"/>
      <c r="T114" s="5"/>
    </row>
    <row r="115" spans="13:20" ht="107.25" customHeight="1" x14ac:dyDescent="0.2">
      <c r="M115" s="5"/>
      <c r="N115" s="14"/>
      <c r="O115" s="14"/>
      <c r="P115" s="14"/>
      <c r="Q115" s="17"/>
      <c r="R115" s="52"/>
      <c r="S115" s="5"/>
      <c r="T115" s="5"/>
    </row>
    <row r="116" spans="13:20" ht="107.25" customHeight="1" x14ac:dyDescent="0.2">
      <c r="M116" s="5"/>
      <c r="N116" s="14"/>
      <c r="O116" s="14"/>
      <c r="P116" s="14"/>
      <c r="Q116" s="17"/>
      <c r="R116" s="52"/>
      <c r="S116" s="5"/>
      <c r="T116" s="5"/>
    </row>
    <row r="117" spans="13:20" ht="107.25" customHeight="1" x14ac:dyDescent="0.2">
      <c r="M117" s="5"/>
      <c r="N117" s="14"/>
      <c r="O117" s="14"/>
      <c r="P117" s="14"/>
      <c r="Q117" s="17"/>
      <c r="R117" s="52"/>
      <c r="S117" s="5"/>
      <c r="T117" s="5"/>
    </row>
    <row r="118" spans="13:20" ht="107.25" customHeight="1" x14ac:dyDescent="0.2">
      <c r="M118" s="5"/>
      <c r="N118" s="14"/>
      <c r="O118" s="14"/>
      <c r="P118" s="14"/>
      <c r="Q118" s="17"/>
      <c r="R118" s="52"/>
      <c r="S118" s="5"/>
      <c r="T118" s="5"/>
    </row>
    <row r="119" spans="13:20" ht="107.25" customHeight="1" x14ac:dyDescent="0.2">
      <c r="M119" s="5"/>
      <c r="N119" s="14"/>
      <c r="O119" s="14"/>
      <c r="P119" s="14"/>
      <c r="Q119" s="17"/>
      <c r="R119" s="52"/>
      <c r="S119" s="5"/>
      <c r="T119" s="5"/>
    </row>
    <row r="120" spans="13:20" ht="107.25" customHeight="1" x14ac:dyDescent="0.2">
      <c r="M120" s="5"/>
      <c r="N120" s="14"/>
      <c r="O120" s="14"/>
      <c r="P120" s="14"/>
      <c r="Q120" s="17"/>
      <c r="R120" s="52"/>
      <c r="S120" s="5"/>
      <c r="T120" s="5"/>
    </row>
    <row r="121" spans="13:20" ht="107.25" customHeight="1" x14ac:dyDescent="0.2">
      <c r="M121" s="5"/>
      <c r="N121" s="14"/>
      <c r="O121" s="14"/>
      <c r="P121" s="14"/>
      <c r="Q121" s="17"/>
      <c r="R121" s="52"/>
      <c r="S121" s="5"/>
      <c r="T121" s="5"/>
    </row>
    <row r="122" spans="13:20" ht="107.25" customHeight="1" x14ac:dyDescent="0.2">
      <c r="M122" s="5"/>
      <c r="N122" s="14"/>
      <c r="O122" s="14"/>
      <c r="P122" s="14"/>
      <c r="Q122" s="17"/>
      <c r="R122" s="52"/>
      <c r="S122" s="5"/>
      <c r="T122" s="5"/>
    </row>
    <row r="123" spans="13:20" ht="107.25" customHeight="1" x14ac:dyDescent="0.2">
      <c r="M123" s="5"/>
      <c r="N123" s="14"/>
      <c r="O123" s="14"/>
      <c r="P123" s="14"/>
      <c r="Q123" s="17"/>
      <c r="R123" s="52"/>
      <c r="S123" s="5"/>
      <c r="T123" s="5"/>
    </row>
    <row r="124" spans="13:20" ht="107.25" customHeight="1" x14ac:dyDescent="0.2">
      <c r="M124" s="5"/>
      <c r="N124" s="14"/>
      <c r="O124" s="14"/>
      <c r="P124" s="14"/>
      <c r="Q124" s="17"/>
      <c r="R124" s="52"/>
      <c r="S124" s="5"/>
      <c r="T124" s="5"/>
    </row>
    <row r="125" spans="13:20" ht="107.25" customHeight="1" x14ac:dyDescent="0.2">
      <c r="M125" s="5"/>
      <c r="N125" s="14"/>
      <c r="O125" s="14"/>
      <c r="P125" s="14"/>
      <c r="Q125" s="17"/>
      <c r="R125" s="52"/>
      <c r="S125" s="5"/>
      <c r="T125" s="5"/>
    </row>
    <row r="126" spans="13:20" ht="107.25" customHeight="1" x14ac:dyDescent="0.2">
      <c r="M126" s="5"/>
      <c r="N126" s="14"/>
      <c r="O126" s="14"/>
      <c r="P126" s="14"/>
      <c r="Q126" s="17"/>
      <c r="R126" s="52"/>
      <c r="S126" s="5"/>
      <c r="T126" s="5"/>
    </row>
    <row r="127" spans="13:20" ht="107.25" customHeight="1" x14ac:dyDescent="0.2">
      <c r="M127" s="5"/>
      <c r="N127" s="14"/>
      <c r="O127" s="14"/>
      <c r="P127" s="14"/>
      <c r="Q127" s="17"/>
      <c r="R127" s="52"/>
      <c r="S127" s="5"/>
      <c r="T127" s="5"/>
    </row>
    <row r="128" spans="13:20" ht="107.25" customHeight="1" x14ac:dyDescent="0.2">
      <c r="M128" s="5"/>
      <c r="N128" s="14"/>
      <c r="O128" s="14"/>
      <c r="P128" s="14"/>
      <c r="Q128" s="17"/>
      <c r="R128" s="52"/>
      <c r="S128" s="5"/>
      <c r="T128" s="5"/>
    </row>
    <row r="129" spans="13:20" ht="107.25" customHeight="1" x14ac:dyDescent="0.2">
      <c r="M129" s="5"/>
      <c r="N129" s="14"/>
      <c r="O129" s="14"/>
      <c r="P129" s="14"/>
      <c r="Q129" s="17"/>
      <c r="R129" s="52"/>
      <c r="S129" s="5"/>
      <c r="T129" s="5"/>
    </row>
    <row r="130" spans="13:20" ht="107.25" customHeight="1" x14ac:dyDescent="0.2">
      <c r="M130" s="5"/>
      <c r="N130" s="14"/>
      <c r="O130" s="14"/>
      <c r="P130" s="14"/>
      <c r="Q130" s="17"/>
      <c r="R130" s="52"/>
      <c r="S130" s="5"/>
      <c r="T130" s="5"/>
    </row>
    <row r="131" spans="13:20" ht="107.25" customHeight="1" x14ac:dyDescent="0.2">
      <c r="M131" s="5"/>
      <c r="N131" s="14"/>
      <c r="O131" s="14"/>
      <c r="P131" s="14"/>
      <c r="Q131" s="17"/>
      <c r="R131" s="52"/>
      <c r="S131" s="5"/>
      <c r="T131" s="5"/>
    </row>
    <row r="132" spans="13:20" ht="107.25" customHeight="1" x14ac:dyDescent="0.2">
      <c r="M132" s="5"/>
      <c r="N132" s="14"/>
      <c r="O132" s="14"/>
      <c r="P132" s="14"/>
      <c r="Q132" s="17"/>
      <c r="R132" s="52"/>
      <c r="S132" s="5"/>
      <c r="T132" s="5"/>
    </row>
    <row r="133" spans="13:20" ht="107.25" customHeight="1" x14ac:dyDescent="0.2">
      <c r="M133" s="5"/>
      <c r="N133" s="14"/>
      <c r="O133" s="14"/>
      <c r="P133" s="14"/>
      <c r="Q133" s="17"/>
      <c r="R133" s="52"/>
      <c r="S133" s="5"/>
      <c r="T133" s="5"/>
    </row>
    <row r="134" spans="13:20" ht="107.25" customHeight="1" x14ac:dyDescent="0.2">
      <c r="M134" s="5"/>
      <c r="N134" s="14"/>
      <c r="O134" s="14"/>
      <c r="P134" s="14"/>
      <c r="Q134" s="17"/>
      <c r="R134" s="52"/>
      <c r="S134" s="5"/>
      <c r="T134" s="5"/>
    </row>
    <row r="135" spans="13:20" ht="107.25" customHeight="1" x14ac:dyDescent="0.2">
      <c r="M135" s="5"/>
      <c r="N135" s="14"/>
      <c r="O135" s="14"/>
      <c r="P135" s="14"/>
      <c r="Q135" s="17"/>
      <c r="R135" s="52"/>
      <c r="S135" s="5"/>
      <c r="T135" s="5"/>
    </row>
    <row r="136" spans="13:20" ht="107.25" customHeight="1" x14ac:dyDescent="0.2">
      <c r="M136" s="5"/>
      <c r="N136" s="14"/>
      <c r="O136" s="14"/>
      <c r="P136" s="14"/>
      <c r="Q136" s="17"/>
      <c r="R136" s="52"/>
      <c r="S136" s="5"/>
      <c r="T136" s="5"/>
    </row>
    <row r="137" spans="13:20" ht="107.25" customHeight="1" x14ac:dyDescent="0.2">
      <c r="M137" s="5"/>
      <c r="N137" s="14"/>
      <c r="O137" s="14"/>
      <c r="P137" s="14"/>
      <c r="Q137" s="17"/>
      <c r="R137" s="52"/>
      <c r="S137" s="5"/>
      <c r="T137" s="5"/>
    </row>
    <row r="138" spans="13:20" ht="107.25" customHeight="1" x14ac:dyDescent="0.2">
      <c r="M138" s="5"/>
      <c r="N138" s="14"/>
      <c r="O138" s="14"/>
      <c r="P138" s="14"/>
      <c r="Q138" s="17"/>
      <c r="R138" s="52"/>
      <c r="S138" s="5"/>
      <c r="T138" s="5"/>
    </row>
    <row r="139" spans="13:20" ht="107.25" customHeight="1" x14ac:dyDescent="0.2">
      <c r="M139" s="5"/>
      <c r="N139" s="14"/>
      <c r="O139" s="14"/>
      <c r="P139" s="14"/>
      <c r="Q139" s="17"/>
      <c r="R139" s="52"/>
      <c r="S139" s="5"/>
      <c r="T139" s="5"/>
    </row>
    <row r="140" spans="13:20" ht="107.25" customHeight="1" x14ac:dyDescent="0.2">
      <c r="M140" s="5"/>
      <c r="N140" s="14"/>
      <c r="O140" s="14"/>
      <c r="P140" s="14"/>
      <c r="Q140" s="17"/>
      <c r="R140" s="52"/>
      <c r="S140" s="5"/>
      <c r="T140" s="5"/>
    </row>
    <row r="141" spans="13:20" ht="107.25" customHeight="1" x14ac:dyDescent="0.2">
      <c r="M141" s="5"/>
      <c r="N141" s="14"/>
      <c r="O141" s="14"/>
      <c r="P141" s="14"/>
      <c r="Q141" s="17"/>
      <c r="R141" s="52"/>
      <c r="S141" s="5"/>
      <c r="T141" s="5"/>
    </row>
    <row r="142" spans="13:20" ht="107.25" customHeight="1" x14ac:dyDescent="0.2">
      <c r="M142" s="5"/>
      <c r="N142" s="14"/>
      <c r="O142" s="14"/>
      <c r="P142" s="14"/>
      <c r="Q142" s="17"/>
      <c r="R142" s="52"/>
      <c r="S142" s="5"/>
      <c r="T142" s="5"/>
    </row>
    <row r="143" spans="13:20" ht="107.25" customHeight="1" x14ac:dyDescent="0.2">
      <c r="M143" s="5"/>
      <c r="N143" s="14"/>
      <c r="O143" s="14"/>
      <c r="P143" s="14"/>
      <c r="Q143" s="17"/>
      <c r="R143" s="52"/>
      <c r="S143" s="5"/>
      <c r="T143" s="5"/>
    </row>
    <row r="144" spans="13:20" ht="107.25" customHeight="1" x14ac:dyDescent="0.2">
      <c r="M144" s="5"/>
      <c r="N144" s="14"/>
      <c r="O144" s="14"/>
      <c r="P144" s="14"/>
      <c r="Q144" s="17"/>
      <c r="R144" s="52"/>
      <c r="S144" s="5"/>
      <c r="T144" s="5"/>
    </row>
    <row r="145" spans="13:20" ht="107.25" customHeight="1" x14ac:dyDescent="0.2">
      <c r="M145" s="5"/>
      <c r="N145" s="14"/>
      <c r="O145" s="14"/>
      <c r="P145" s="14"/>
      <c r="Q145" s="17"/>
      <c r="R145" s="52"/>
      <c r="S145" s="5"/>
      <c r="T145" s="5"/>
    </row>
    <row r="146" spans="13:20" ht="107.25" customHeight="1" x14ac:dyDescent="0.2">
      <c r="M146" s="5"/>
      <c r="N146" s="14"/>
      <c r="O146" s="14"/>
      <c r="P146" s="14"/>
      <c r="Q146" s="17"/>
      <c r="R146" s="52"/>
      <c r="S146" s="5"/>
      <c r="T146" s="5"/>
    </row>
    <row r="147" spans="13:20" ht="107.25" customHeight="1" x14ac:dyDescent="0.2">
      <c r="M147" s="5"/>
      <c r="N147" s="14"/>
      <c r="O147" s="14"/>
      <c r="P147" s="14"/>
      <c r="Q147" s="17"/>
      <c r="R147" s="52"/>
      <c r="S147" s="5"/>
      <c r="T147" s="5"/>
    </row>
    <row r="148" spans="13:20" ht="107.25" customHeight="1" x14ac:dyDescent="0.2">
      <c r="M148" s="5"/>
      <c r="N148" s="14"/>
      <c r="O148" s="14"/>
      <c r="P148" s="14"/>
      <c r="Q148" s="17"/>
      <c r="R148" s="52"/>
      <c r="S148" s="5"/>
      <c r="T148" s="5"/>
    </row>
    <row r="149" spans="13:20" ht="107.25" customHeight="1" x14ac:dyDescent="0.2">
      <c r="M149" s="5"/>
      <c r="N149" s="14"/>
      <c r="O149" s="14"/>
      <c r="P149" s="14"/>
      <c r="Q149" s="17"/>
      <c r="R149" s="52"/>
      <c r="S149" s="5"/>
      <c r="T149" s="5"/>
    </row>
    <row r="150" spans="13:20" ht="107.25" customHeight="1" x14ac:dyDescent="0.2">
      <c r="M150" s="5"/>
      <c r="N150" s="14"/>
      <c r="O150" s="14"/>
      <c r="P150" s="14"/>
      <c r="Q150" s="17"/>
      <c r="R150" s="52"/>
      <c r="S150" s="5"/>
      <c r="T150" s="5"/>
    </row>
    <row r="151" spans="13:20" ht="107.25" customHeight="1" x14ac:dyDescent="0.2">
      <c r="M151" s="5"/>
      <c r="N151" s="14"/>
      <c r="O151" s="14"/>
      <c r="P151" s="14"/>
      <c r="Q151" s="17"/>
      <c r="R151" s="52"/>
      <c r="S151" s="5"/>
      <c r="T151" s="5"/>
    </row>
    <row r="152" spans="13:20" ht="107.25" customHeight="1" x14ac:dyDescent="0.2">
      <c r="M152" s="5"/>
      <c r="N152" s="14"/>
      <c r="O152" s="14"/>
      <c r="P152" s="14"/>
      <c r="Q152" s="17"/>
      <c r="R152" s="52"/>
      <c r="S152" s="5"/>
      <c r="T152" s="5"/>
    </row>
    <row r="153" spans="13:20" ht="107.25" customHeight="1" x14ac:dyDescent="0.2">
      <c r="M153" s="5"/>
      <c r="N153" s="14"/>
      <c r="O153" s="14"/>
      <c r="P153" s="14"/>
      <c r="Q153" s="17"/>
      <c r="R153" s="52"/>
      <c r="S153" s="5"/>
      <c r="T153" s="5"/>
    </row>
    <row r="154" spans="13:20" ht="107.25" customHeight="1" x14ac:dyDescent="0.2">
      <c r="M154" s="5"/>
      <c r="N154" s="14"/>
      <c r="O154" s="14"/>
      <c r="P154" s="14"/>
      <c r="Q154" s="17"/>
      <c r="R154" s="52"/>
      <c r="S154" s="5"/>
      <c r="T154" s="5"/>
    </row>
    <row r="155" spans="13:20" ht="107.25" customHeight="1" x14ac:dyDescent="0.2">
      <c r="M155" s="5"/>
      <c r="N155" s="14"/>
      <c r="O155" s="14"/>
      <c r="P155" s="14"/>
      <c r="Q155" s="17"/>
      <c r="R155" s="52"/>
      <c r="S155" s="5"/>
      <c r="T155" s="5"/>
    </row>
    <row r="156" spans="13:20" ht="107.25" customHeight="1" x14ac:dyDescent="0.2">
      <c r="M156" s="5"/>
      <c r="N156" s="14"/>
      <c r="O156" s="14"/>
      <c r="P156" s="14"/>
      <c r="Q156" s="17"/>
      <c r="R156" s="52"/>
      <c r="S156" s="5"/>
      <c r="T156" s="5"/>
    </row>
    <row r="157" spans="13:20" ht="107.25" customHeight="1" x14ac:dyDescent="0.2">
      <c r="M157" s="5"/>
      <c r="N157" s="14"/>
      <c r="O157" s="14"/>
      <c r="P157" s="14"/>
      <c r="Q157" s="17"/>
      <c r="R157" s="52"/>
      <c r="S157" s="5"/>
      <c r="T157" s="5"/>
    </row>
    <row r="158" spans="13:20" ht="107.25" customHeight="1" x14ac:dyDescent="0.2">
      <c r="M158" s="5"/>
      <c r="N158" s="14"/>
      <c r="O158" s="14"/>
      <c r="P158" s="14"/>
      <c r="Q158" s="17"/>
      <c r="R158" s="52"/>
      <c r="S158" s="5"/>
      <c r="T158" s="5"/>
    </row>
    <row r="159" spans="13:20" ht="107.25" customHeight="1" x14ac:dyDescent="0.2">
      <c r="M159" s="5"/>
      <c r="N159" s="14"/>
      <c r="O159" s="14"/>
      <c r="P159" s="14"/>
      <c r="Q159" s="17"/>
      <c r="R159" s="52"/>
      <c r="S159" s="5"/>
      <c r="T159" s="5"/>
    </row>
    <row r="160" spans="13:20" ht="107.25" customHeight="1" x14ac:dyDescent="0.2">
      <c r="M160" s="5"/>
      <c r="N160" s="14"/>
      <c r="O160" s="14"/>
      <c r="P160" s="14"/>
      <c r="Q160" s="17"/>
      <c r="R160" s="52"/>
      <c r="S160" s="5"/>
      <c r="T160" s="5"/>
    </row>
    <row r="161" spans="13:20" ht="107.25" customHeight="1" x14ac:dyDescent="0.2">
      <c r="M161" s="5"/>
      <c r="N161" s="14"/>
      <c r="O161" s="14"/>
      <c r="P161" s="14"/>
      <c r="Q161" s="17"/>
      <c r="R161" s="52"/>
      <c r="S161" s="5"/>
      <c r="T161" s="5"/>
    </row>
    <row r="162" spans="13:20" ht="107.25" customHeight="1" x14ac:dyDescent="0.2">
      <c r="M162" s="5"/>
      <c r="N162" s="14"/>
      <c r="O162" s="14"/>
      <c r="P162" s="14"/>
      <c r="Q162" s="17"/>
      <c r="R162" s="52"/>
      <c r="S162" s="5"/>
      <c r="T162" s="5"/>
    </row>
    <row r="163" spans="13:20" ht="107.25" customHeight="1" x14ac:dyDescent="0.2">
      <c r="M163" s="5"/>
      <c r="N163" s="14"/>
      <c r="O163" s="14"/>
      <c r="P163" s="14"/>
      <c r="Q163" s="17"/>
      <c r="R163" s="52"/>
      <c r="S163" s="5"/>
      <c r="T163" s="5"/>
    </row>
    <row r="164" spans="13:20" ht="107.25" customHeight="1" x14ac:dyDescent="0.2">
      <c r="M164" s="5"/>
      <c r="N164" s="14"/>
      <c r="O164" s="14"/>
      <c r="P164" s="14"/>
      <c r="Q164" s="17"/>
      <c r="R164" s="52"/>
      <c r="S164" s="5"/>
      <c r="T164" s="5"/>
    </row>
    <row r="165" spans="13:20" ht="107.25" customHeight="1" x14ac:dyDescent="0.2">
      <c r="M165" s="5"/>
      <c r="N165" s="14"/>
      <c r="O165" s="14"/>
      <c r="P165" s="14"/>
      <c r="Q165" s="17"/>
      <c r="R165" s="52"/>
      <c r="S165" s="5"/>
      <c r="T165" s="5"/>
    </row>
    <row r="166" spans="13:20" ht="107.25" customHeight="1" x14ac:dyDescent="0.2">
      <c r="M166" s="5"/>
      <c r="N166" s="14"/>
      <c r="O166" s="14"/>
      <c r="P166" s="14"/>
      <c r="Q166" s="17"/>
      <c r="R166" s="52"/>
      <c r="S166" s="5"/>
      <c r="T166" s="5"/>
    </row>
    <row r="167" spans="13:20" ht="107.25" customHeight="1" x14ac:dyDescent="0.2">
      <c r="M167" s="5"/>
      <c r="N167" s="14"/>
      <c r="O167" s="14"/>
      <c r="P167" s="14"/>
      <c r="Q167" s="17"/>
      <c r="R167" s="52"/>
      <c r="S167" s="5"/>
      <c r="T167" s="5"/>
    </row>
    <row r="168" spans="13:20" ht="107.25" customHeight="1" x14ac:dyDescent="0.2">
      <c r="M168" s="5"/>
      <c r="N168" s="14"/>
      <c r="O168" s="14"/>
      <c r="P168" s="14"/>
      <c r="Q168" s="17"/>
      <c r="R168" s="52"/>
      <c r="S168" s="5"/>
      <c r="T168" s="5"/>
    </row>
    <row r="169" spans="13:20" ht="107.25" customHeight="1" x14ac:dyDescent="0.2">
      <c r="M169" s="5"/>
      <c r="N169" s="14"/>
      <c r="O169" s="14"/>
      <c r="P169" s="14"/>
      <c r="Q169" s="17"/>
      <c r="R169" s="52"/>
      <c r="S169" s="5"/>
      <c r="T169" s="5"/>
    </row>
    <row r="170" spans="13:20" ht="107.25" customHeight="1" x14ac:dyDescent="0.2">
      <c r="M170" s="5"/>
      <c r="N170" s="14"/>
      <c r="O170" s="14"/>
      <c r="P170" s="14"/>
      <c r="Q170" s="17"/>
      <c r="R170" s="52"/>
      <c r="S170" s="5"/>
      <c r="T170" s="5"/>
    </row>
    <row r="171" spans="13:20" ht="107.25" customHeight="1" x14ac:dyDescent="0.2">
      <c r="M171" s="5"/>
      <c r="N171" s="14"/>
      <c r="O171" s="14"/>
      <c r="P171" s="14"/>
      <c r="Q171" s="17"/>
      <c r="R171" s="52"/>
      <c r="S171" s="5"/>
      <c r="T171" s="5"/>
    </row>
    <row r="172" spans="13:20" ht="107.25" customHeight="1" x14ac:dyDescent="0.2">
      <c r="M172" s="5"/>
      <c r="N172" s="14"/>
      <c r="O172" s="14"/>
      <c r="P172" s="14"/>
      <c r="Q172" s="17"/>
      <c r="R172" s="52"/>
      <c r="S172" s="5"/>
      <c r="T172" s="5"/>
    </row>
    <row r="173" spans="13:20" ht="107.25" customHeight="1" x14ac:dyDescent="0.2">
      <c r="M173" s="5"/>
      <c r="N173" s="14"/>
      <c r="O173" s="14"/>
      <c r="P173" s="14"/>
      <c r="Q173" s="17"/>
      <c r="R173" s="52"/>
      <c r="S173" s="5"/>
      <c r="T173" s="5"/>
    </row>
    <row r="174" spans="13:20" ht="107.25" customHeight="1" x14ac:dyDescent="0.2">
      <c r="M174" s="5"/>
      <c r="N174" s="14"/>
      <c r="O174" s="14"/>
      <c r="P174" s="14"/>
      <c r="Q174" s="17"/>
      <c r="R174" s="52"/>
      <c r="S174" s="5"/>
      <c r="T174" s="5"/>
    </row>
    <row r="175" spans="13:20" ht="107.25" customHeight="1" x14ac:dyDescent="0.2">
      <c r="M175" s="5"/>
      <c r="N175" s="14"/>
      <c r="O175" s="14"/>
      <c r="P175" s="14"/>
      <c r="Q175" s="17"/>
      <c r="R175" s="52"/>
      <c r="S175" s="5"/>
      <c r="T175" s="5"/>
    </row>
    <row r="176" spans="13:20" ht="107.25" customHeight="1" x14ac:dyDescent="0.2">
      <c r="M176" s="5"/>
      <c r="N176" s="14"/>
      <c r="O176" s="14"/>
      <c r="P176" s="14"/>
      <c r="Q176" s="17"/>
      <c r="R176" s="52"/>
      <c r="S176" s="5"/>
      <c r="T176" s="5"/>
    </row>
    <row r="177" spans="13:20" ht="107.25" customHeight="1" x14ac:dyDescent="0.2">
      <c r="M177" s="5"/>
      <c r="N177" s="14"/>
      <c r="O177" s="14"/>
      <c r="P177" s="14"/>
      <c r="Q177" s="17"/>
      <c r="R177" s="52"/>
      <c r="S177" s="5"/>
      <c r="T177" s="5"/>
    </row>
    <row r="178" spans="13:20" ht="107.25" customHeight="1" x14ac:dyDescent="0.2">
      <c r="M178" s="5"/>
      <c r="N178" s="14"/>
      <c r="O178" s="14"/>
      <c r="P178" s="14"/>
      <c r="Q178" s="17"/>
      <c r="R178" s="52"/>
      <c r="S178" s="5"/>
      <c r="T178" s="5"/>
    </row>
    <row r="179" spans="13:20" ht="107.25" customHeight="1" x14ac:dyDescent="0.2">
      <c r="M179" s="5"/>
      <c r="N179" s="14"/>
      <c r="O179" s="14"/>
      <c r="P179" s="14"/>
      <c r="Q179" s="17"/>
      <c r="R179" s="52"/>
      <c r="S179" s="5"/>
      <c r="T179" s="5"/>
    </row>
    <row r="180" spans="13:20" ht="107.25" customHeight="1" x14ac:dyDescent="0.2">
      <c r="M180" s="5"/>
      <c r="N180" s="14"/>
      <c r="O180" s="14"/>
      <c r="P180" s="14"/>
      <c r="Q180" s="17"/>
      <c r="R180" s="52"/>
      <c r="S180" s="5"/>
      <c r="T180" s="5"/>
    </row>
    <row r="181" spans="13:20" ht="107.25" customHeight="1" x14ac:dyDescent="0.2">
      <c r="M181" s="5"/>
      <c r="N181" s="14"/>
      <c r="O181" s="14"/>
      <c r="P181" s="14"/>
      <c r="Q181" s="17"/>
      <c r="R181" s="52"/>
      <c r="S181" s="5"/>
      <c r="T181" s="5"/>
    </row>
    <row r="182" spans="13:20" ht="107.25" customHeight="1" x14ac:dyDescent="0.2">
      <c r="M182" s="5"/>
      <c r="N182" s="14"/>
      <c r="O182" s="14"/>
      <c r="P182" s="14"/>
      <c r="Q182" s="17"/>
      <c r="R182" s="52"/>
      <c r="S182" s="5"/>
      <c r="T182" s="5"/>
    </row>
    <row r="183" spans="13:20" ht="107.25" customHeight="1" x14ac:dyDescent="0.2">
      <c r="M183" s="5"/>
      <c r="N183" s="14"/>
      <c r="O183" s="14"/>
      <c r="P183" s="14"/>
      <c r="Q183" s="17"/>
      <c r="R183" s="52"/>
      <c r="S183" s="5"/>
      <c r="T183" s="5"/>
    </row>
    <row r="184" spans="13:20" ht="107.25" customHeight="1" x14ac:dyDescent="0.2">
      <c r="M184" s="5"/>
      <c r="N184" s="14"/>
      <c r="O184" s="14"/>
      <c r="P184" s="14"/>
      <c r="Q184" s="17"/>
      <c r="R184" s="52"/>
      <c r="S184" s="5"/>
      <c r="T184" s="5"/>
    </row>
    <row r="185" spans="13:20" ht="107.25" customHeight="1" x14ac:dyDescent="0.2">
      <c r="M185" s="5"/>
      <c r="N185" s="14"/>
      <c r="O185" s="14"/>
      <c r="P185" s="14"/>
      <c r="Q185" s="17"/>
      <c r="R185" s="52"/>
      <c r="S185" s="5"/>
      <c r="T185" s="5"/>
    </row>
    <row r="186" spans="13:20" ht="107.25" customHeight="1" x14ac:dyDescent="0.2">
      <c r="M186" s="5"/>
      <c r="N186" s="14"/>
      <c r="O186" s="14"/>
      <c r="P186" s="14"/>
      <c r="Q186" s="17"/>
      <c r="R186" s="52"/>
      <c r="S186" s="5"/>
      <c r="T186" s="5"/>
    </row>
    <row r="187" spans="13:20" ht="107.25" customHeight="1" x14ac:dyDescent="0.2">
      <c r="M187" s="5"/>
      <c r="N187" s="14"/>
      <c r="O187" s="14"/>
      <c r="P187" s="14"/>
      <c r="Q187" s="17"/>
      <c r="R187" s="52"/>
      <c r="S187" s="5"/>
      <c r="T187" s="5"/>
    </row>
    <row r="188" spans="13:20" ht="107.25" customHeight="1" x14ac:dyDescent="0.2">
      <c r="M188" s="5"/>
      <c r="N188" s="14"/>
      <c r="O188" s="14"/>
      <c r="P188" s="14"/>
      <c r="Q188" s="17"/>
      <c r="R188" s="52"/>
      <c r="S188" s="5"/>
      <c r="T188" s="5"/>
    </row>
    <row r="189" spans="13:20" ht="107.25" customHeight="1" x14ac:dyDescent="0.2">
      <c r="M189" s="5"/>
      <c r="N189" s="14"/>
      <c r="O189" s="14"/>
      <c r="P189" s="14"/>
      <c r="Q189" s="17"/>
      <c r="R189" s="52"/>
      <c r="S189" s="5"/>
      <c r="T189" s="5"/>
    </row>
    <row r="190" spans="13:20" ht="107.25" customHeight="1" x14ac:dyDescent="0.2">
      <c r="M190" s="5"/>
      <c r="N190" s="14"/>
      <c r="O190" s="14"/>
      <c r="P190" s="14"/>
      <c r="Q190" s="17"/>
      <c r="R190" s="52"/>
      <c r="S190" s="5"/>
      <c r="T190" s="5"/>
    </row>
    <row r="191" spans="13:20" ht="107.25" customHeight="1" x14ac:dyDescent="0.2">
      <c r="M191" s="5"/>
      <c r="N191" s="14"/>
      <c r="O191" s="14"/>
      <c r="P191" s="14"/>
      <c r="Q191" s="17"/>
      <c r="R191" s="52"/>
      <c r="S191" s="5"/>
      <c r="T191" s="5"/>
    </row>
    <row r="192" spans="13:20" ht="107.25" customHeight="1" x14ac:dyDescent="0.2">
      <c r="M192" s="5"/>
      <c r="N192" s="14"/>
      <c r="O192" s="14"/>
      <c r="P192" s="14"/>
      <c r="Q192" s="17"/>
      <c r="R192" s="52"/>
      <c r="S192" s="5"/>
      <c r="T192" s="5"/>
    </row>
    <row r="193" spans="13:20" ht="107.25" customHeight="1" x14ac:dyDescent="0.2">
      <c r="M193" s="5"/>
      <c r="N193" s="14"/>
      <c r="O193" s="14"/>
      <c r="P193" s="14"/>
      <c r="Q193" s="17"/>
      <c r="R193" s="52"/>
      <c r="S193" s="5"/>
      <c r="T193" s="5"/>
    </row>
    <row r="194" spans="13:20" ht="107.25" customHeight="1" x14ac:dyDescent="0.2">
      <c r="M194" s="5"/>
      <c r="N194" s="14"/>
      <c r="O194" s="14"/>
      <c r="P194" s="14"/>
      <c r="Q194" s="17"/>
      <c r="R194" s="52"/>
      <c r="S194" s="5"/>
      <c r="T194" s="5"/>
    </row>
    <row r="195" spans="13:20" ht="107.25" customHeight="1" x14ac:dyDescent="0.2">
      <c r="M195" s="5"/>
      <c r="N195" s="14"/>
      <c r="O195" s="14"/>
      <c r="P195" s="14"/>
      <c r="Q195" s="17"/>
      <c r="R195" s="52"/>
      <c r="S195" s="5"/>
      <c r="T195" s="5"/>
    </row>
    <row r="196" spans="13:20" ht="107.25" customHeight="1" x14ac:dyDescent="0.2">
      <c r="M196" s="5"/>
      <c r="N196" s="14"/>
      <c r="O196" s="14"/>
      <c r="P196" s="14"/>
      <c r="Q196" s="17"/>
      <c r="R196" s="52"/>
      <c r="S196" s="5"/>
      <c r="T196" s="5"/>
    </row>
    <row r="197" spans="13:20" ht="107.25" customHeight="1" x14ac:dyDescent="0.2">
      <c r="M197" s="5"/>
      <c r="N197" s="14"/>
      <c r="O197" s="14"/>
      <c r="P197" s="14"/>
      <c r="Q197" s="17"/>
      <c r="R197" s="52"/>
      <c r="S197" s="5"/>
      <c r="T197" s="5"/>
    </row>
    <row r="198" spans="13:20" ht="107.25" customHeight="1" x14ac:dyDescent="0.2">
      <c r="M198" s="5"/>
      <c r="N198" s="14"/>
      <c r="O198" s="14"/>
      <c r="P198" s="14"/>
      <c r="Q198" s="17"/>
      <c r="R198" s="52"/>
      <c r="S198" s="5"/>
      <c r="T198" s="5"/>
    </row>
    <row r="199" spans="13:20" ht="107.25" customHeight="1" x14ac:dyDescent="0.2">
      <c r="M199" s="5"/>
      <c r="N199" s="14"/>
      <c r="O199" s="14"/>
      <c r="P199" s="14"/>
      <c r="Q199" s="17"/>
      <c r="R199" s="52"/>
      <c r="S199" s="5"/>
      <c r="T199" s="5"/>
    </row>
    <row r="200" spans="13:20" ht="107.25" customHeight="1" x14ac:dyDescent="0.2">
      <c r="M200" s="5"/>
      <c r="N200" s="14"/>
      <c r="O200" s="14"/>
      <c r="P200" s="14"/>
      <c r="Q200" s="17"/>
      <c r="R200" s="52"/>
      <c r="S200" s="5"/>
      <c r="T200" s="5"/>
    </row>
    <row r="201" spans="13:20" ht="107.25" customHeight="1" x14ac:dyDescent="0.2">
      <c r="M201" s="5"/>
      <c r="N201" s="14"/>
      <c r="O201" s="14"/>
      <c r="P201" s="14"/>
      <c r="Q201" s="17"/>
      <c r="R201" s="52"/>
      <c r="S201" s="5"/>
      <c r="T201" s="5"/>
    </row>
    <row r="202" spans="13:20" ht="107.25" customHeight="1" x14ac:dyDescent="0.2">
      <c r="M202" s="5"/>
      <c r="N202" s="14"/>
      <c r="O202" s="14"/>
      <c r="P202" s="14"/>
      <c r="Q202" s="17"/>
      <c r="R202" s="52"/>
      <c r="S202" s="5"/>
      <c r="T202" s="5"/>
    </row>
    <row r="203" spans="13:20" ht="107.25" customHeight="1" x14ac:dyDescent="0.2">
      <c r="M203" s="5"/>
      <c r="N203" s="14"/>
      <c r="O203" s="14"/>
      <c r="P203" s="14"/>
      <c r="Q203" s="17"/>
      <c r="R203" s="52"/>
      <c r="S203" s="5"/>
      <c r="T203" s="5"/>
    </row>
    <row r="204" spans="13:20" ht="107.25" customHeight="1" x14ac:dyDescent="0.2">
      <c r="M204" s="5"/>
      <c r="N204" s="14"/>
      <c r="O204" s="14"/>
      <c r="P204" s="14"/>
      <c r="Q204" s="17"/>
      <c r="R204" s="52"/>
      <c r="S204" s="5"/>
      <c r="T204" s="5"/>
    </row>
    <row r="205" spans="13:20" ht="107.25" customHeight="1" x14ac:dyDescent="0.2">
      <c r="M205" s="5"/>
      <c r="N205" s="14"/>
      <c r="O205" s="14"/>
      <c r="P205" s="14"/>
      <c r="Q205" s="17"/>
      <c r="R205" s="52"/>
      <c r="S205" s="5"/>
      <c r="T205" s="5"/>
    </row>
    <row r="206" spans="13:20" ht="107.25" customHeight="1" x14ac:dyDescent="0.2">
      <c r="M206" s="5"/>
      <c r="N206" s="14"/>
      <c r="O206" s="14"/>
      <c r="P206" s="14"/>
      <c r="Q206" s="17"/>
      <c r="R206" s="52"/>
      <c r="S206" s="5"/>
      <c r="T206" s="5"/>
    </row>
    <row r="207" spans="13:20" ht="107.25" customHeight="1" x14ac:dyDescent="0.2">
      <c r="M207" s="5"/>
      <c r="N207" s="14"/>
      <c r="O207" s="14"/>
      <c r="P207" s="14"/>
      <c r="Q207" s="17"/>
      <c r="R207" s="52"/>
      <c r="S207" s="5"/>
      <c r="T207" s="5"/>
    </row>
    <row r="208" spans="13:20" ht="107.25" customHeight="1" x14ac:dyDescent="0.2">
      <c r="M208" s="5"/>
      <c r="N208" s="14"/>
      <c r="O208" s="14"/>
      <c r="P208" s="14"/>
      <c r="Q208" s="17"/>
      <c r="R208" s="52"/>
      <c r="S208" s="5"/>
      <c r="T208" s="5"/>
    </row>
    <row r="209" spans="13:20" ht="107.25" customHeight="1" x14ac:dyDescent="0.2">
      <c r="M209" s="5"/>
      <c r="N209" s="14"/>
      <c r="O209" s="14"/>
      <c r="P209" s="14"/>
      <c r="Q209" s="17"/>
      <c r="R209" s="52"/>
      <c r="S209" s="5"/>
      <c r="T209" s="5"/>
    </row>
    <row r="210" spans="13:20" ht="107.25" customHeight="1" x14ac:dyDescent="0.2">
      <c r="M210" s="5"/>
      <c r="N210" s="14"/>
      <c r="O210" s="14"/>
      <c r="P210" s="14"/>
      <c r="Q210" s="17"/>
      <c r="R210" s="52"/>
      <c r="S210" s="5"/>
      <c r="T210" s="5"/>
    </row>
    <row r="211" spans="13:20" ht="107.25" customHeight="1" x14ac:dyDescent="0.2">
      <c r="M211" s="5"/>
      <c r="N211" s="14"/>
      <c r="O211" s="14"/>
      <c r="P211" s="14"/>
      <c r="Q211" s="17"/>
      <c r="R211" s="52"/>
      <c r="S211" s="5"/>
      <c r="T211" s="5"/>
    </row>
    <row r="212" spans="13:20" ht="107.25" customHeight="1" x14ac:dyDescent="0.2">
      <c r="M212" s="5"/>
      <c r="N212" s="14"/>
      <c r="O212" s="14"/>
      <c r="P212" s="14"/>
      <c r="Q212" s="17"/>
      <c r="R212" s="52"/>
      <c r="S212" s="5"/>
      <c r="T212" s="5"/>
    </row>
    <row r="213" spans="13:20" ht="107.25" customHeight="1" x14ac:dyDescent="0.2">
      <c r="M213" s="5"/>
      <c r="N213" s="14"/>
      <c r="O213" s="14"/>
      <c r="P213" s="14"/>
      <c r="Q213" s="17"/>
      <c r="R213" s="52"/>
      <c r="S213" s="5"/>
      <c r="T213" s="5"/>
    </row>
    <row r="214" spans="13:20" ht="107.25" customHeight="1" x14ac:dyDescent="0.2">
      <c r="M214" s="5"/>
      <c r="N214" s="14"/>
      <c r="O214" s="14"/>
      <c r="P214" s="14"/>
      <c r="Q214" s="17"/>
      <c r="R214" s="52"/>
      <c r="S214" s="5"/>
      <c r="T214" s="5"/>
    </row>
    <row r="215" spans="13:20" ht="107.25" customHeight="1" x14ac:dyDescent="0.2">
      <c r="M215" s="5"/>
      <c r="N215" s="14"/>
      <c r="O215" s="14"/>
      <c r="P215" s="14"/>
      <c r="Q215" s="17"/>
      <c r="R215" s="52"/>
      <c r="S215" s="5"/>
      <c r="T215" s="5"/>
    </row>
    <row r="216" spans="13:20" ht="107.25" customHeight="1" x14ac:dyDescent="0.2">
      <c r="M216" s="5"/>
      <c r="N216" s="14"/>
      <c r="O216" s="14"/>
      <c r="P216" s="14"/>
      <c r="Q216" s="17"/>
      <c r="R216" s="52"/>
      <c r="S216" s="5"/>
      <c r="T216" s="5"/>
    </row>
    <row r="217" spans="13:20" ht="107.25" customHeight="1" x14ac:dyDescent="0.2">
      <c r="M217" s="5"/>
      <c r="N217" s="14"/>
      <c r="O217" s="14"/>
      <c r="P217" s="14"/>
      <c r="Q217" s="17"/>
      <c r="R217" s="52"/>
      <c r="S217" s="5"/>
      <c r="T217" s="5"/>
    </row>
    <row r="218" spans="13:20" ht="107.25" customHeight="1" x14ac:dyDescent="0.2">
      <c r="M218" s="5"/>
      <c r="N218" s="14"/>
      <c r="O218" s="14"/>
      <c r="P218" s="14"/>
      <c r="Q218" s="17"/>
      <c r="R218" s="52"/>
      <c r="S218" s="5"/>
      <c r="T218" s="5"/>
    </row>
    <row r="219" spans="13:20" ht="107.25" customHeight="1" x14ac:dyDescent="0.2">
      <c r="M219" s="5"/>
      <c r="N219" s="14"/>
      <c r="O219" s="14"/>
      <c r="P219" s="14"/>
      <c r="Q219" s="17"/>
      <c r="R219" s="52"/>
      <c r="S219" s="5"/>
      <c r="T219" s="5"/>
    </row>
    <row r="220" spans="13:20" ht="107.25" customHeight="1" x14ac:dyDescent="0.2">
      <c r="M220" s="5"/>
      <c r="N220" s="14"/>
      <c r="O220" s="14"/>
      <c r="P220" s="14"/>
      <c r="Q220" s="17"/>
      <c r="R220" s="52"/>
      <c r="S220" s="5"/>
      <c r="T220" s="5"/>
    </row>
    <row r="221" spans="13:20" ht="107.25" customHeight="1" x14ac:dyDescent="0.2">
      <c r="M221" s="5"/>
      <c r="N221" s="14"/>
      <c r="O221" s="14"/>
      <c r="P221" s="14"/>
      <c r="Q221" s="17"/>
      <c r="R221" s="52"/>
      <c r="S221" s="5"/>
      <c r="T221" s="5"/>
    </row>
    <row r="222" spans="13:20" ht="107.25" customHeight="1" x14ac:dyDescent="0.2">
      <c r="M222" s="5"/>
      <c r="N222" s="14"/>
      <c r="O222" s="14"/>
      <c r="P222" s="14"/>
      <c r="Q222" s="17"/>
      <c r="R222" s="52"/>
      <c r="S222" s="5"/>
      <c r="T222" s="5"/>
    </row>
    <row r="223" spans="13:20" ht="107.25" customHeight="1" x14ac:dyDescent="0.2">
      <c r="M223" s="5"/>
      <c r="N223" s="14"/>
      <c r="O223" s="14"/>
      <c r="P223" s="14"/>
      <c r="Q223" s="17"/>
      <c r="R223" s="52"/>
      <c r="S223" s="5"/>
      <c r="T223" s="5"/>
    </row>
    <row r="224" spans="13:20" ht="107.25" customHeight="1" x14ac:dyDescent="0.2">
      <c r="M224" s="5"/>
      <c r="N224" s="14"/>
      <c r="O224" s="14"/>
      <c r="P224" s="14"/>
      <c r="Q224" s="17"/>
      <c r="R224" s="52"/>
      <c r="S224" s="5"/>
      <c r="T224" s="5"/>
    </row>
    <row r="225" spans="13:20" ht="107.25" customHeight="1" x14ac:dyDescent="0.2">
      <c r="M225" s="5"/>
      <c r="N225" s="14"/>
      <c r="O225" s="14"/>
      <c r="P225" s="14"/>
      <c r="Q225" s="17"/>
      <c r="R225" s="52"/>
      <c r="S225" s="5"/>
      <c r="T225" s="5"/>
    </row>
    <row r="226" spans="13:20" ht="107.25" customHeight="1" x14ac:dyDescent="0.2">
      <c r="M226" s="5"/>
      <c r="N226" s="14"/>
      <c r="O226" s="14"/>
      <c r="P226" s="14"/>
      <c r="Q226" s="17"/>
      <c r="R226" s="52"/>
      <c r="S226" s="5"/>
      <c r="T226" s="5"/>
    </row>
    <row r="227" spans="13:20" ht="107.25" customHeight="1" x14ac:dyDescent="0.2">
      <c r="M227" s="5"/>
      <c r="N227" s="14"/>
      <c r="O227" s="14"/>
      <c r="P227" s="14"/>
      <c r="Q227" s="17"/>
      <c r="R227" s="52"/>
      <c r="S227" s="5"/>
      <c r="T227" s="5"/>
    </row>
    <row r="228" spans="13:20" ht="107.25" customHeight="1" x14ac:dyDescent="0.2">
      <c r="M228" s="5"/>
      <c r="N228" s="14"/>
      <c r="O228" s="14"/>
      <c r="P228" s="14"/>
      <c r="Q228" s="17"/>
      <c r="R228" s="52"/>
      <c r="S228" s="5"/>
      <c r="T228" s="5"/>
    </row>
    <row r="229" spans="13:20" ht="107.25" customHeight="1" x14ac:dyDescent="0.2">
      <c r="M229" s="5"/>
      <c r="N229" s="14"/>
      <c r="O229" s="14"/>
      <c r="P229" s="14"/>
      <c r="Q229" s="17"/>
      <c r="R229" s="52"/>
      <c r="S229" s="5"/>
      <c r="T229" s="5"/>
    </row>
  </sheetData>
  <autoFilter ref="A1:T100" xr:uid="{A1A4B610-973D-4120-9BDA-16851EE26846}"/>
  <phoneticPr fontId="19"/>
  <printOptions horizontalCentered="1"/>
  <pageMargins left="0.31496062992125984" right="0" top="0.55118110236220474" bottom="0.55118110236220474" header="0.31496062992125984" footer="0.31496062992125984"/>
  <pageSetup paperSize="9" scale="35" fitToHeight="0" orientation="landscape" horizontalDpi="300" verticalDpi="300" r:id="rId1"/>
  <rowBreaks count="4" manualBreakCount="4">
    <brk id="16" min="1" max="19" man="1"/>
    <brk id="28" min="1" max="19" man="1"/>
    <brk id="44" min="1" max="19" man="1"/>
    <brk id="59" min="1"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B89A0-5055-4BC2-A815-510F4BEC93A7}">
  <sheetPr>
    <pageSetUpPr fitToPage="1"/>
  </sheetPr>
  <dimension ref="A1:T9"/>
  <sheetViews>
    <sheetView view="pageBreakPreview" zoomScale="42" zoomScaleNormal="40" zoomScaleSheetLayoutView="42" workbookViewId="0">
      <selection activeCell="B9" sqref="B9:T9"/>
    </sheetView>
  </sheetViews>
  <sheetFormatPr defaultColWidth="9" defaultRowHeight="21" x14ac:dyDescent="0.2"/>
  <cols>
    <col min="1" max="1" width="16.109375" style="18" customWidth="1"/>
    <col min="2" max="2" width="34" style="4" customWidth="1"/>
    <col min="3" max="3" width="21.77734375" style="22" customWidth="1"/>
    <col min="4" max="4" width="13.109375" style="23" bestFit="1" customWidth="1"/>
    <col min="5" max="5" width="17" style="4" bestFit="1" customWidth="1"/>
    <col min="6" max="6" width="29.21875" style="4" customWidth="1"/>
    <col min="7" max="7" width="20.44140625" style="4" customWidth="1"/>
    <col min="8" max="8" width="20.6640625" style="28" customWidth="1"/>
    <col min="9" max="9" width="11.109375" style="27" customWidth="1"/>
    <col min="10" max="10" width="6.5546875" style="4" customWidth="1"/>
    <col min="11" max="11" width="25.21875" style="5" customWidth="1"/>
    <col min="12" max="12" width="24.21875" style="5" bestFit="1" customWidth="1"/>
    <col min="13" max="13" width="7.77734375" style="14" customWidth="1"/>
    <col min="14" max="14" width="69.109375" style="14" customWidth="1"/>
    <col min="15" max="15" width="52" style="14" customWidth="1"/>
    <col min="16" max="16" width="20.21875" style="5" customWidth="1"/>
    <col min="17" max="17" width="6.77734375" style="5" customWidth="1"/>
    <col min="18" max="18" width="6.21875" style="5" hidden="1" customWidth="1"/>
    <col min="19" max="19" width="8.88671875" style="3" bestFit="1" customWidth="1"/>
    <col min="20" max="20" width="17.44140625" style="3" customWidth="1"/>
    <col min="21" max="16384" width="9" style="3"/>
  </cols>
  <sheetData>
    <row r="1" spans="1:20" ht="61.2" customHeight="1" x14ac:dyDescent="0.2">
      <c r="A1"/>
      <c r="B1" s="1" t="s">
        <v>19</v>
      </c>
      <c r="C1"/>
      <c r="D1"/>
      <c r="E1"/>
      <c r="F1"/>
      <c r="G1"/>
      <c r="H1"/>
      <c r="I1"/>
      <c r="J1"/>
      <c r="K1"/>
      <c r="L1"/>
      <c r="M1"/>
      <c r="N1"/>
      <c r="O1"/>
      <c r="P1"/>
      <c r="Q1"/>
      <c r="R1"/>
    </row>
    <row r="2" spans="1:20" ht="52.2" customHeight="1" x14ac:dyDescent="0.2">
      <c r="A2" s="34" t="s">
        <v>15</v>
      </c>
      <c r="B2" s="6" t="s">
        <v>0</v>
      </c>
      <c r="C2" s="54" t="s">
        <v>32</v>
      </c>
      <c r="D2" s="59" t="s">
        <v>33</v>
      </c>
      <c r="E2" s="24" t="s">
        <v>6</v>
      </c>
      <c r="F2" s="7" t="s">
        <v>7</v>
      </c>
      <c r="G2" s="7" t="s">
        <v>8</v>
      </c>
      <c r="H2" s="7" t="s">
        <v>9</v>
      </c>
      <c r="I2" s="19" t="s">
        <v>10</v>
      </c>
      <c r="J2" s="8" t="s">
        <v>17</v>
      </c>
      <c r="K2" s="7" t="s">
        <v>18</v>
      </c>
      <c r="L2" s="7" t="s">
        <v>11</v>
      </c>
      <c r="M2" s="8" t="s">
        <v>12</v>
      </c>
      <c r="N2" s="7" t="s">
        <v>1</v>
      </c>
      <c r="O2" s="7" t="s">
        <v>2</v>
      </c>
      <c r="P2" s="7" t="s">
        <v>3</v>
      </c>
      <c r="Q2" s="9" t="s">
        <v>20</v>
      </c>
      <c r="R2" s="9" t="s">
        <v>21</v>
      </c>
      <c r="S2" s="9" t="s">
        <v>21</v>
      </c>
      <c r="T2" s="46" t="s">
        <v>13</v>
      </c>
    </row>
    <row r="3" spans="1:20" ht="107.25" customHeight="1" x14ac:dyDescent="0.2">
      <c r="A3" s="3" t="str">
        <f>IF(C3="",C2,C3)&amp;M3</f>
        <v>45874</v>
      </c>
      <c r="B3" s="35" t="s">
        <v>160</v>
      </c>
      <c r="C3" s="56">
        <v>45874</v>
      </c>
      <c r="D3" s="47">
        <v>0.79166666666666663</v>
      </c>
      <c r="E3" s="36">
        <v>0.85416666666666663</v>
      </c>
      <c r="F3" s="37" t="s">
        <v>196</v>
      </c>
      <c r="G3" s="37" t="s">
        <v>53</v>
      </c>
      <c r="H3" s="37" t="s">
        <v>215</v>
      </c>
      <c r="I3" s="72" t="s">
        <v>161</v>
      </c>
      <c r="J3" s="39" t="s">
        <v>31</v>
      </c>
      <c r="K3" s="37" t="s">
        <v>50</v>
      </c>
      <c r="L3" s="40" t="s">
        <v>43</v>
      </c>
      <c r="M3" s="40"/>
      <c r="N3" s="37" t="s">
        <v>92</v>
      </c>
      <c r="O3" s="37" t="s">
        <v>162</v>
      </c>
      <c r="P3" s="37" t="s">
        <v>93</v>
      </c>
      <c r="Q3" s="41">
        <v>73</v>
      </c>
      <c r="R3" s="89" t="e">
        <f>VLOOKUP(Q3,#REF!,2,0)</f>
        <v>#REF!</v>
      </c>
      <c r="S3" s="40">
        <v>0.5</v>
      </c>
      <c r="T3" s="43">
        <v>1.5</v>
      </c>
    </row>
    <row r="4" spans="1:20" ht="107.25" customHeight="1" x14ac:dyDescent="0.2">
      <c r="A4" s="3" t="e">
        <f>IF(C4="",#REF!,C4)&amp;M4</f>
        <v>#REF!</v>
      </c>
      <c r="B4" s="12"/>
      <c r="C4" s="55"/>
      <c r="D4" s="60"/>
      <c r="E4" s="25"/>
      <c r="F4" s="15"/>
      <c r="G4" s="15"/>
      <c r="H4" s="15"/>
      <c r="I4" s="91"/>
      <c r="J4" s="30"/>
      <c r="K4" s="15"/>
      <c r="L4" s="13"/>
      <c r="M4" s="13"/>
      <c r="N4" s="15" t="s">
        <v>94</v>
      </c>
      <c r="O4" s="15" t="s">
        <v>95</v>
      </c>
      <c r="P4" s="15" t="s">
        <v>96</v>
      </c>
      <c r="Q4" s="20">
        <v>76</v>
      </c>
      <c r="R4" s="50" t="e">
        <f>VLOOKUP(Q4,#REF!,2,0)</f>
        <v>#REF!</v>
      </c>
      <c r="S4" s="13">
        <v>1</v>
      </c>
      <c r="T4" s="44"/>
    </row>
    <row r="5" spans="1:20" ht="75.599999999999994" customHeight="1" x14ac:dyDescent="0.2">
      <c r="A5"/>
      <c r="B5" s="1" t="s">
        <v>14</v>
      </c>
      <c r="C5"/>
      <c r="D5"/>
      <c r="E5"/>
      <c r="F5"/>
      <c r="G5"/>
      <c r="H5"/>
      <c r="I5"/>
      <c r="J5"/>
      <c r="K5"/>
      <c r="L5"/>
      <c r="M5"/>
      <c r="N5"/>
      <c r="O5"/>
      <c r="P5"/>
      <c r="Q5"/>
      <c r="R5"/>
    </row>
    <row r="6" spans="1:20" ht="78" customHeight="1" x14ac:dyDescent="0.2">
      <c r="A6" s="3"/>
      <c r="B6" s="6" t="s">
        <v>0</v>
      </c>
      <c r="C6" s="54" t="s">
        <v>32</v>
      </c>
      <c r="D6" s="59" t="s">
        <v>33</v>
      </c>
      <c r="E6" s="24" t="s">
        <v>6</v>
      </c>
      <c r="F6" s="7" t="s">
        <v>7</v>
      </c>
      <c r="G6" s="7" t="s">
        <v>8</v>
      </c>
      <c r="H6" s="7" t="s">
        <v>9</v>
      </c>
      <c r="I6" s="19" t="s">
        <v>10</v>
      </c>
      <c r="J6" s="8" t="s">
        <v>17</v>
      </c>
      <c r="K6" s="7" t="s">
        <v>18</v>
      </c>
      <c r="L6" s="7" t="s">
        <v>11</v>
      </c>
      <c r="M6" s="8" t="s">
        <v>12</v>
      </c>
      <c r="N6" s="7" t="s">
        <v>1</v>
      </c>
      <c r="O6" s="7" t="s">
        <v>2</v>
      </c>
      <c r="P6" s="7" t="s">
        <v>3</v>
      </c>
      <c r="Q6" s="9" t="s">
        <v>20</v>
      </c>
      <c r="R6" s="9" t="s">
        <v>21</v>
      </c>
      <c r="S6" s="9" t="s">
        <v>21</v>
      </c>
      <c r="T6" s="46" t="s">
        <v>13</v>
      </c>
    </row>
    <row r="7" spans="1:20" ht="107.25" customHeight="1" x14ac:dyDescent="0.2">
      <c r="A7" s="3" t="str">
        <f>IF(C7="",C5,C7)&amp;M7</f>
        <v>45876</v>
      </c>
      <c r="B7" s="88" t="s">
        <v>115</v>
      </c>
      <c r="C7" s="57">
        <v>45876</v>
      </c>
      <c r="D7" s="61">
        <v>0.77083333333333337</v>
      </c>
      <c r="E7" s="26">
        <v>0.85416666666666663</v>
      </c>
      <c r="F7" s="16" t="s">
        <v>61</v>
      </c>
      <c r="G7" s="16" t="s">
        <v>69</v>
      </c>
      <c r="H7" s="16" t="s">
        <v>5</v>
      </c>
      <c r="I7" s="33"/>
      <c r="J7" s="29" t="s">
        <v>31</v>
      </c>
      <c r="K7" s="16" t="s">
        <v>4</v>
      </c>
      <c r="L7" s="16" t="s">
        <v>59</v>
      </c>
      <c r="M7" s="11"/>
      <c r="N7" s="16" t="s">
        <v>112</v>
      </c>
      <c r="O7" s="16" t="s">
        <v>113</v>
      </c>
      <c r="P7" s="16" t="s">
        <v>114</v>
      </c>
      <c r="Q7" s="21">
        <v>11</v>
      </c>
      <c r="R7" s="51" t="e">
        <f>VLOOKUP(Q7,#REF!,2,0)</f>
        <v>#REF!</v>
      </c>
      <c r="S7" s="11">
        <v>2</v>
      </c>
      <c r="T7" s="45">
        <v>2</v>
      </c>
    </row>
    <row r="8" spans="1:20" ht="107.25" customHeight="1" x14ac:dyDescent="0.2">
      <c r="A8" s="3" t="str">
        <f t="shared" ref="A8:A9" si="0">IF(C8="",C7,C8)&amp;M8</f>
        <v>45890</v>
      </c>
      <c r="B8" s="88" t="s">
        <v>115</v>
      </c>
      <c r="C8" s="57">
        <v>45890</v>
      </c>
      <c r="D8" s="61">
        <v>0.58333333333333337</v>
      </c>
      <c r="E8" s="26">
        <v>0.66666666666666663</v>
      </c>
      <c r="F8" s="16" t="s">
        <v>61</v>
      </c>
      <c r="G8" s="16" t="s">
        <v>69</v>
      </c>
      <c r="H8" s="16" t="s">
        <v>5</v>
      </c>
      <c r="I8" s="33"/>
      <c r="J8" s="29" t="s">
        <v>31</v>
      </c>
      <c r="K8" s="16" t="s">
        <v>4</v>
      </c>
      <c r="L8" s="16" t="s">
        <v>59</v>
      </c>
      <c r="M8" s="11"/>
      <c r="N8" s="16" t="s">
        <v>203</v>
      </c>
      <c r="O8" s="16" t="s">
        <v>210</v>
      </c>
      <c r="P8" s="16" t="s">
        <v>148</v>
      </c>
      <c r="Q8" s="21">
        <v>11</v>
      </c>
      <c r="R8" s="51" t="e">
        <f>VLOOKUP(Q8,#REF!,2,0)</f>
        <v>#REF!</v>
      </c>
      <c r="S8" s="11">
        <v>2</v>
      </c>
      <c r="T8" s="45">
        <v>2</v>
      </c>
    </row>
    <row r="9" spans="1:20" ht="107.25" customHeight="1" x14ac:dyDescent="0.2">
      <c r="A9" s="3" t="str">
        <f t="shared" si="0"/>
        <v>45897</v>
      </c>
      <c r="B9" s="88" t="s">
        <v>115</v>
      </c>
      <c r="C9" s="57">
        <v>45897</v>
      </c>
      <c r="D9" s="61">
        <v>0.75</v>
      </c>
      <c r="E9" s="26">
        <v>0.83333333333333337</v>
      </c>
      <c r="F9" s="16" t="s">
        <v>60</v>
      </c>
      <c r="G9" s="16" t="s">
        <v>83</v>
      </c>
      <c r="H9" s="16" t="s">
        <v>80</v>
      </c>
      <c r="I9" s="33"/>
      <c r="J9" s="29" t="s">
        <v>31</v>
      </c>
      <c r="K9" s="16" t="s">
        <v>4</v>
      </c>
      <c r="L9" s="16" t="s">
        <v>59</v>
      </c>
      <c r="M9" s="11"/>
      <c r="N9" s="16" t="s">
        <v>149</v>
      </c>
      <c r="O9" s="16" t="s">
        <v>150</v>
      </c>
      <c r="P9" s="16" t="s">
        <v>159</v>
      </c>
      <c r="Q9" s="21">
        <v>0</v>
      </c>
      <c r="R9" s="51" t="e">
        <f>VLOOKUP(Q9,#REF!,2,0)</f>
        <v>#REF!</v>
      </c>
      <c r="S9" s="11">
        <v>1</v>
      </c>
      <c r="T9" s="45">
        <v>1</v>
      </c>
    </row>
  </sheetData>
  <phoneticPr fontId="19"/>
  <printOptions horizontalCentered="1"/>
  <pageMargins left="0.31496062992125984" right="0" top="0.55118110236220474" bottom="0.55118110236220474" header="0.31496062992125984" footer="0.31496062992125984"/>
  <pageSetup paperSize="9" scale="33" fitToHeight="0" orientation="landscape" horizontalDpi="300" verticalDpi="300" r:id="rId1"/>
  <rowBreaks count="5" manualBreakCount="5">
    <brk id="18" min="1" max="19" man="1"/>
    <brk id="31" min="1" max="19" man="1"/>
    <brk id="44" min="1" max="19" man="1"/>
    <brk id="57" min="1" max="19" man="1"/>
    <brk id="71"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8月</vt:lpstr>
      <vt:lpstr>8月再掲 </vt:lpstr>
      <vt:lpstr>'8月'!Print_Area</vt:lpstr>
      <vt:lpstr>'8月再掲 '!Print_Area</vt:lpstr>
      <vt:lpstr>'8月'!Print_Titles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ima09</dc:creator>
  <cp:lastModifiedBy>片田 なのは</cp:lastModifiedBy>
  <cp:lastPrinted>2025-07-25T06:06:19Z</cp:lastPrinted>
  <dcterms:created xsi:type="dcterms:W3CDTF">2019-03-19T11:13:27Z</dcterms:created>
  <dcterms:modified xsi:type="dcterms:W3CDTF">2025-07-28T02:18:59Z</dcterms:modified>
</cp:coreProperties>
</file>