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L:\業務課\生涯教育\学術研修会案内\R7年度\12月\"/>
    </mc:Choice>
  </mc:AlternateContent>
  <xr:revisionPtr revIDLastSave="0" documentId="13_ncr:1_{44A2C537-DBCD-4F37-B23D-510E30D1855E}" xr6:coauthVersionLast="47" xr6:coauthVersionMax="47" xr10:uidLastSave="{00000000-0000-0000-0000-000000000000}"/>
  <bookViews>
    <workbookView xWindow="-108" yWindow="-108" windowWidth="23256" windowHeight="12456" tabRatio="659" activeTab="1" xr2:uid="{00000000-000D-0000-FFFF-FFFF00000000}"/>
  </bookViews>
  <sheets>
    <sheet name="12月再掲" sheetId="239" r:id="rId1"/>
    <sheet name="12月" sheetId="238" r:id="rId2"/>
  </sheets>
  <externalReferences>
    <externalReference r:id="rId3"/>
  </externalReferences>
  <definedNames>
    <definedName name="_xlnm._FilterDatabase" localSheetId="1" hidden="1">'12月'!$A$2:$T$189</definedName>
    <definedName name="_xlnm.Print_Area" localSheetId="1">'12月'!$B$2:$T$70</definedName>
    <definedName name="_xlnm.Print_Area" localSheetId="0">'12月再掲'!$B$1:$S$10</definedName>
    <definedName name="_xlnm.Print_Titles" localSheetId="1">'12月'!$2:$2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0" i="238" l="1"/>
  <c r="R189" i="238"/>
  <c r="A189" i="238"/>
  <c r="R188" i="238"/>
  <c r="A188" i="238"/>
  <c r="R187" i="238"/>
  <c r="A187" i="238"/>
  <c r="R186" i="238"/>
  <c r="A186" i="238"/>
  <c r="R185" i="238"/>
  <c r="A185" i="238"/>
  <c r="R184" i="238"/>
  <c r="A184" i="238"/>
  <c r="R183" i="238"/>
  <c r="A183" i="238"/>
  <c r="R182" i="238"/>
  <c r="A182" i="238"/>
  <c r="R181" i="238"/>
  <c r="A181" i="238"/>
  <c r="R180" i="238"/>
  <c r="A180" i="238"/>
  <c r="R179" i="238"/>
  <c r="A179" i="238"/>
  <c r="R178" i="238"/>
  <c r="A178" i="238"/>
  <c r="R177" i="238"/>
  <c r="A177" i="238"/>
  <c r="R176" i="238"/>
  <c r="A176" i="238"/>
  <c r="R175" i="238"/>
  <c r="A175" i="238"/>
  <c r="R174" i="238"/>
  <c r="A174" i="238"/>
  <c r="R173" i="238"/>
  <c r="A173" i="238"/>
  <c r="R172" i="238"/>
  <c r="A172" i="238"/>
  <c r="R171" i="238"/>
  <c r="A171" i="238"/>
  <c r="R170" i="238"/>
  <c r="A170" i="238"/>
  <c r="R169" i="238"/>
  <c r="A169" i="238"/>
  <c r="R168" i="238"/>
  <c r="A168" i="238"/>
  <c r="R167" i="238"/>
  <c r="A167" i="238"/>
  <c r="R166" i="238"/>
  <c r="A74" i="238"/>
  <c r="R73" i="2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tc={BAFBAF9E-E3DF-4278-A7B8-60FA2EFB97B5}</author>
    <author>tc={9092A12E-022A-4A1A-8D7E-1C3CD048193B}</author>
    <author>tc={4B3D0747-CF19-4E69-81F4-30F05E17E68F}</author>
  </authors>
  <commentList>
    <comment ref="B3" authorId="0" shapeId="0" xr:uid="{BAFBAF9E-E3DF-4278-A7B8-60FA2EFB97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ハイブリット・Web開催→（Web開催）
座学→追記なし</t>
      </text>
    </comment>
    <comment ref="F3" authorId="1" shapeId="0" xr:uid="{9092A12E-022A-4A1A-8D7E-1C3CD04819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Web開催→（Web開催）
ハイブリット・座学→追記なし</t>
      </text>
    </comment>
    <comment ref="S3" authorId="2" shapeId="0" xr:uid="{4B3D0747-CF19-4E69-81F4-30F05E17E6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1時間　1単位
30分　0.5単位</t>
      </text>
    </comment>
  </commentList>
</comments>
</file>

<file path=xl/sharedStrings.xml><?xml version="1.0" encoding="utf-8"?>
<sst xmlns="http://schemas.openxmlformats.org/spreadsheetml/2006/main" count="684" uniqueCount="491">
  <si>
    <t>講習会名</t>
  </si>
  <si>
    <t>演題名（テーマ）</t>
  </si>
  <si>
    <t>講師所属（肩書き）</t>
  </si>
  <si>
    <t>（代表）講師名</t>
  </si>
  <si>
    <t>茨城産業保健総合支援センター</t>
  </si>
  <si>
    <t>029-300-1221</t>
  </si>
  <si>
    <t>土浦市木田余東台4-1-1</t>
  </si>
  <si>
    <t>終了時</t>
    <phoneticPr fontId="22"/>
  </si>
  <si>
    <t>開催場所</t>
    <phoneticPr fontId="22"/>
  </si>
  <si>
    <t>階・室名</t>
    <phoneticPr fontId="22"/>
  </si>
  <si>
    <t>住所</t>
    <phoneticPr fontId="22"/>
  </si>
  <si>
    <t>参加費（円）</t>
    <rPh sb="4" eb="5">
      <t>エン</t>
    </rPh>
    <phoneticPr fontId="22"/>
  </si>
  <si>
    <t>電話番号</t>
    <phoneticPr fontId="22"/>
  </si>
  <si>
    <t>№</t>
    <phoneticPr fontId="22"/>
  </si>
  <si>
    <t>単位合計</t>
    <rPh sb="0" eb="2">
      <t>タンイ</t>
    </rPh>
    <rPh sb="2" eb="4">
      <t>ゴウケイ</t>
    </rPh>
    <phoneticPr fontId="22"/>
  </si>
  <si>
    <t>産業医研修会</t>
    <rPh sb="0" eb="3">
      <t>サンギョウイ</t>
    </rPh>
    <rPh sb="3" eb="6">
      <t>ケンシュウカイ</t>
    </rPh>
    <phoneticPr fontId="25"/>
  </si>
  <si>
    <t/>
  </si>
  <si>
    <t>申込</t>
    <phoneticPr fontId="22"/>
  </si>
  <si>
    <t>問合せ先担当者</t>
    <phoneticPr fontId="22"/>
  </si>
  <si>
    <t>茨城県糖尿病登録医制度研修会</t>
    <rPh sb="3" eb="6">
      <t>トウニョウビョウ</t>
    </rPh>
    <rPh sb="6" eb="8">
      <t>トウロク</t>
    </rPh>
    <rPh sb="8" eb="9">
      <t>イ</t>
    </rPh>
    <rPh sb="9" eb="11">
      <t>セイド</t>
    </rPh>
    <rPh sb="11" eb="14">
      <t>ケンシュウカイ</t>
    </rPh>
    <phoneticPr fontId="25"/>
  </si>
  <si>
    <t>CC</t>
    <phoneticPr fontId="22"/>
  </si>
  <si>
    <t>単位</t>
    <phoneticPr fontId="21"/>
  </si>
  <si>
    <t>2階</t>
  </si>
  <si>
    <t>ホテルニューつたや</t>
  </si>
  <si>
    <t>筑西市乙907-1</t>
  </si>
  <si>
    <t>080-2183-9544</t>
  </si>
  <si>
    <t>水野裕之</t>
  </si>
  <si>
    <t>心腎イベント抑制を考慮した糖尿病治療戦略</t>
  </si>
  <si>
    <t>関谷元博</t>
  </si>
  <si>
    <t>要</t>
    <rPh sb="0" eb="1">
      <t>ヨウ</t>
    </rPh>
    <phoneticPr fontId="21"/>
  </si>
  <si>
    <t>開催日</t>
    <rPh sb="0" eb="3">
      <t>カイサイビニチ</t>
    </rPh>
    <phoneticPr fontId="21"/>
  </si>
  <si>
    <t>開始時</t>
    <rPh sb="0" eb="2">
      <t>カイシ</t>
    </rPh>
    <phoneticPr fontId="22"/>
  </si>
  <si>
    <t>齋藤武文</t>
  </si>
  <si>
    <t>予防と保健</t>
  </si>
  <si>
    <t>地域医療</t>
  </si>
  <si>
    <t>感染対策</t>
  </si>
  <si>
    <t>会議室</t>
  </si>
  <si>
    <t xml:space="preserve">医療と介護および福祉の連携  </t>
  </si>
  <si>
    <t xml:space="preserve">チーム医療  </t>
  </si>
  <si>
    <t xml:space="preserve">視力障害、視野狭窄  </t>
  </si>
  <si>
    <t>ひたちなか市石川町20-32</t>
  </si>
  <si>
    <t>029-274-4313</t>
  </si>
  <si>
    <t>今村史人</t>
  </si>
  <si>
    <t>0297-70-7277</t>
  </si>
  <si>
    <t>ホテル日航つくば別館</t>
    <phoneticPr fontId="21"/>
  </si>
  <si>
    <t>ひたちなか市医師会</t>
    <phoneticPr fontId="21"/>
  </si>
  <si>
    <t>2階会議室</t>
  </si>
  <si>
    <t>茨城県産婦人科医会　豊田志津香</t>
    <phoneticPr fontId="21"/>
  </si>
  <si>
    <t>中央ビル</t>
    <phoneticPr fontId="21"/>
  </si>
  <si>
    <t>ワークヒル土浦</t>
    <phoneticPr fontId="21"/>
  </si>
  <si>
    <t>茨城県メディカルセンター</t>
    <phoneticPr fontId="21"/>
  </si>
  <si>
    <t>水戸市笠原町489</t>
  </si>
  <si>
    <t>茨城県医師会</t>
    <phoneticPr fontId="21"/>
  </si>
  <si>
    <t>029-241-8446</t>
  </si>
  <si>
    <t>2階講堂</t>
  </si>
  <si>
    <t>3階済生会ホール</t>
  </si>
  <si>
    <t>ひたちなか市石川町20-1</t>
  </si>
  <si>
    <t>龍ケ崎済生会病院地域医療連携室　椿佳美</t>
    <phoneticPr fontId="21"/>
  </si>
  <si>
    <t>猿島郡境町2190</t>
  </si>
  <si>
    <t>土浦市下高津2-7-14</t>
  </si>
  <si>
    <t>水戸市笠原町993-17</t>
  </si>
  <si>
    <t>1階研修講堂</t>
  </si>
  <si>
    <t>石岡市国府1-6-33</t>
  </si>
  <si>
    <t>0297-63-7125</t>
  </si>
  <si>
    <t>つくば市竹園2-20-3</t>
  </si>
  <si>
    <t>029-254-9067</t>
  </si>
  <si>
    <t>0299-56-5544</t>
  </si>
  <si>
    <t>茨城県緩和ケア研修会</t>
  </si>
  <si>
    <t>江湖山さおり</t>
  </si>
  <si>
    <t>水戸三の丸ホテル</t>
    <phoneticPr fontId="21"/>
  </si>
  <si>
    <t>090-8026-2521</t>
  </si>
  <si>
    <t>水戸市泉町2-3-2</t>
  </si>
  <si>
    <t>3階ジュピターウエスト</t>
  </si>
  <si>
    <t>3階ボヌール</t>
  </si>
  <si>
    <t>日立製作所ひたちなか総合病院</t>
    <rPh sb="0" eb="2">
      <t>ヒタチ</t>
    </rPh>
    <rPh sb="2" eb="5">
      <t>セイサクショ</t>
    </rPh>
    <phoneticPr fontId="21"/>
  </si>
  <si>
    <t>水戸済生会総合病院水戸市医師会病棟秘書　齋藤</t>
    <phoneticPr fontId="21"/>
  </si>
  <si>
    <t>第一三共北関東医薬営業部土浦営業所　松岡希</t>
    <phoneticPr fontId="21"/>
  </si>
  <si>
    <t>ひたちなか市医師会事務局</t>
    <phoneticPr fontId="21"/>
  </si>
  <si>
    <t>石岡市医師会事務局</t>
    <phoneticPr fontId="21"/>
  </si>
  <si>
    <t>大子町文化福祉会館まいん</t>
    <phoneticPr fontId="21"/>
  </si>
  <si>
    <t>ホテル日航つくば本館</t>
    <phoneticPr fontId="21"/>
  </si>
  <si>
    <t>取手市本郷2-1-1</t>
  </si>
  <si>
    <t>茨城県糖尿病登録医認定制度更新研修会（真壁医師会学術講演会）【更新2単位】（Web講習会）</t>
  </si>
  <si>
    <t>0295-72-0620</t>
  </si>
  <si>
    <t>2階大会議室</t>
  </si>
  <si>
    <t>3階翔山</t>
  </si>
  <si>
    <t>那珂郡東海村照沼825</t>
  </si>
  <si>
    <t>X線フィルム画像の二次読影</t>
  </si>
  <si>
    <t>片倉薫</t>
    <phoneticPr fontId="21"/>
  </si>
  <si>
    <t>龍ケ崎済生会病院総合健診センター</t>
    <phoneticPr fontId="21"/>
  </si>
  <si>
    <t>0120-106-398</t>
  </si>
  <si>
    <t>029-241-1130</t>
  </si>
  <si>
    <t>2階クリスタルA</t>
  </si>
  <si>
    <t>茨城県糖尿病登録医更新研修会（WEB講習会）</t>
  </si>
  <si>
    <t>バイエル薬品腎・代謝領域茨城福島営業所　上野侑子</t>
  </si>
  <si>
    <t>糖尿病性腎臓病の治療戦略〜MRAを含めて〜</t>
  </si>
  <si>
    <t>自治医科大学内科学講座腎臓内科学部門准教授</t>
  </si>
  <si>
    <t>平井啓之</t>
  </si>
  <si>
    <t>慢性疾患・複合疾患の管理</t>
  </si>
  <si>
    <t>大塚製薬水戸出張所　近藤孝慈</t>
    <phoneticPr fontId="21"/>
  </si>
  <si>
    <t>上甲剛</t>
  </si>
  <si>
    <t>090-2527-5931</t>
  </si>
  <si>
    <t>久慈郡大子町大字大子722－1</t>
  </si>
  <si>
    <t>3</t>
  </si>
  <si>
    <t>4</t>
  </si>
  <si>
    <t>2</t>
  </si>
  <si>
    <t>不眠（睡眠障害）</t>
  </si>
  <si>
    <t>宮﨑邦彦</t>
    <phoneticPr fontId="21"/>
  </si>
  <si>
    <t>ひたちなか市医師会肺がん読影会</t>
  </si>
  <si>
    <t>糖尿病診療もPersonalizedmedicineの時代へ-ガイドラインとさらに先を見据えた最新の知見-</t>
  </si>
  <si>
    <t>0280-87-8111</t>
  </si>
  <si>
    <t>医療情報</t>
  </si>
  <si>
    <t>最新のトピックス・その他</t>
  </si>
  <si>
    <t>医療制度と法律</t>
  </si>
  <si>
    <t>医師のプロフェッショナリズム</t>
  </si>
  <si>
    <t>咳・痰</t>
  </si>
  <si>
    <t>医師―患者関係とコミュニケーション</t>
  </si>
  <si>
    <t>茨城県医師会産業医研修会【基礎後期2単位または生涯専門2単位】</t>
    <rPh sb="2" eb="3">
      <t>ケン</t>
    </rPh>
    <rPh sb="3" eb="6">
      <t>イシカイ</t>
    </rPh>
    <rPh sb="13" eb="17">
      <t>キソコウキ</t>
    </rPh>
    <rPh sb="18" eb="20">
      <t>タンイ</t>
    </rPh>
    <phoneticPr fontId="2"/>
  </si>
  <si>
    <t>第74回石岡消化器疾患懇話会</t>
  </si>
  <si>
    <t>令和7年度日本耳鼻咽喉科頭頸部外科学会茨城県地方部会研修会</t>
  </si>
  <si>
    <t>水郡医師会学術講演会</t>
  </si>
  <si>
    <t>茨城産業保健総合支援センター産業医研修会【生涯更新2単位】</t>
    <rPh sb="23" eb="25">
      <t>コウシン</t>
    </rPh>
    <phoneticPr fontId="2"/>
  </si>
  <si>
    <t>第141回笠間市医師会胸部疾患検討会</t>
  </si>
  <si>
    <t>第44回茨城生殖医学懇話会</t>
  </si>
  <si>
    <t>茨城県南認知症講演会</t>
  </si>
  <si>
    <t>若年者で蘇生後脳症をきたした一例</t>
    <phoneticPr fontId="21"/>
  </si>
  <si>
    <t>鎌田太陽/松本佑啓</t>
    <phoneticPr fontId="21"/>
  </si>
  <si>
    <t>横山大河/森貴昭</t>
    <phoneticPr fontId="21"/>
  </si>
  <si>
    <t>ひたちなか市医師会</t>
    <phoneticPr fontId="21"/>
  </si>
  <si>
    <t>会議室</t>
    <rPh sb="0" eb="3">
      <t>カイギシツ</t>
    </rPh>
    <phoneticPr fontId="21"/>
  </si>
  <si>
    <t>ひたちなか市医師会事務局</t>
    <rPh sb="5" eb="9">
      <t>シイシカイ</t>
    </rPh>
    <rPh sb="9" eb="12">
      <t>ジムキョク</t>
    </rPh>
    <phoneticPr fontId="21"/>
  </si>
  <si>
    <t>X線フィルム画像の二次読影</t>
    <phoneticPr fontId="21"/>
  </si>
  <si>
    <t>日立製作所ひたちなか総合病院</t>
    <rPh sb="0" eb="5">
      <t>ヒタチセイサクジョ</t>
    </rPh>
    <rPh sb="10" eb="14">
      <t>ソウゴウビョウイン</t>
    </rPh>
    <phoneticPr fontId="21"/>
  </si>
  <si>
    <t>間瀬憲多朗</t>
    <phoneticPr fontId="21"/>
  </si>
  <si>
    <t>より良い人生のために腎機能を知る〜高齢者だけでなく若者の今も、考えよう〜</t>
    <phoneticPr fontId="21"/>
  </si>
  <si>
    <t>永井恵</t>
    <phoneticPr fontId="21"/>
  </si>
  <si>
    <t>佐藤沙喜子/山下髙明</t>
    <phoneticPr fontId="21"/>
  </si>
  <si>
    <t>水戸市医師会館</t>
    <phoneticPr fontId="21"/>
  </si>
  <si>
    <t>研修講堂</t>
    <phoneticPr fontId="21"/>
  </si>
  <si>
    <t>要</t>
    <rPh sb="0" eb="1">
      <t>ヨウ</t>
    </rPh>
    <phoneticPr fontId="21"/>
  </si>
  <si>
    <t>講師所属（肩書き）</t>
    <phoneticPr fontId="21"/>
  </si>
  <si>
    <t>MSD　武藤由香理</t>
    <phoneticPr fontId="21"/>
  </si>
  <si>
    <t>オレキシン研究の進展と睡眠医療への貢献</t>
  </si>
  <si>
    <t>オレキシン研究の進展と睡眠医療への貢献</t>
    <phoneticPr fontId="21"/>
  </si>
  <si>
    <t>神林崇</t>
  </si>
  <si>
    <t>神林崇</t>
    <phoneticPr fontId="21"/>
  </si>
  <si>
    <t>明日からの臨床に役立つ不安・抑うつ・不眠の診方と対応のコツ</t>
    <phoneticPr fontId="21"/>
  </si>
  <si>
    <t>坂元薫</t>
    <phoneticPr fontId="21"/>
  </si>
  <si>
    <t>B型およびC型肝炎治療における最近のトピックス</t>
    <phoneticPr fontId="21"/>
  </si>
  <si>
    <t>秋下雅弘</t>
    <phoneticPr fontId="21"/>
  </si>
  <si>
    <t>杏林大学医学部高齢医学教授</t>
    <phoneticPr fontId="21"/>
  </si>
  <si>
    <t>神崎恒一</t>
    <phoneticPr fontId="21"/>
  </si>
  <si>
    <t>網膜動脈閉塞症～巨細胞性動脈炎の症例～</t>
    <phoneticPr fontId="21"/>
  </si>
  <si>
    <t>自験例から見た最近の結核の動向と結核臨床研究の展望</t>
    <phoneticPr fontId="21"/>
  </si>
  <si>
    <t>国立病院機構茨城東病院名誉院長</t>
    <phoneticPr fontId="21"/>
  </si>
  <si>
    <t>おさえておきたい！認知症診療の今を知る！～認知症の早期治療介入時代とBPSDへの新たな対応指針～</t>
    <phoneticPr fontId="21"/>
  </si>
  <si>
    <t>新井哲明</t>
  </si>
  <si>
    <t>新井哲明</t>
    <phoneticPr fontId="21"/>
  </si>
  <si>
    <t>杏林製薬茨城営業所　川勝淳史</t>
    <phoneticPr fontId="21"/>
  </si>
  <si>
    <t>呼吸器領域における興味深い症例の提示</t>
    <phoneticPr fontId="21"/>
  </si>
  <si>
    <t>山崎健斗</t>
    <phoneticPr fontId="21"/>
  </si>
  <si>
    <t>咳嗽・喀痰診療ガイドライン改定を踏まえた慢性咳嗽の診療について</t>
    <phoneticPr fontId="21"/>
  </si>
  <si>
    <t>遠藤健夫</t>
    <phoneticPr fontId="21"/>
  </si>
  <si>
    <t>茨城県医師会</t>
    <phoneticPr fontId="21"/>
  </si>
  <si>
    <t>ストレスチェック制度と高ストレス者の面接指導について</t>
    <phoneticPr fontId="21"/>
  </si>
  <si>
    <t>友常労働衛生コンサルタント事務所代表</t>
    <phoneticPr fontId="21"/>
  </si>
  <si>
    <t>取手市医師会事務局　飯野知奈美</t>
    <phoneticPr fontId="21"/>
  </si>
  <si>
    <t>内館梢</t>
    <phoneticPr fontId="21"/>
  </si>
  <si>
    <t>桐村進</t>
    <phoneticPr fontId="21"/>
  </si>
  <si>
    <t>症例検討</t>
    <phoneticPr fontId="21"/>
  </si>
  <si>
    <t>症例検討関係</t>
    <phoneticPr fontId="21"/>
  </si>
  <si>
    <t>医師</t>
    <phoneticPr fontId="21"/>
  </si>
  <si>
    <t>つくば国際会議場</t>
  </si>
  <si>
    <t>つくば国際会議場</t>
    <phoneticPr fontId="21"/>
  </si>
  <si>
    <t>日本耳鼻咽喉科頭頸部外科学会茨城県地方部会　佐藤順子</t>
    <phoneticPr fontId="21"/>
  </si>
  <si>
    <t>聴覚検査と補聴器</t>
    <phoneticPr fontId="21"/>
  </si>
  <si>
    <t>補聴器の種類と機能</t>
    <phoneticPr fontId="21"/>
  </si>
  <si>
    <t>装用指導</t>
    <phoneticPr fontId="21"/>
  </si>
  <si>
    <t>関連法規</t>
    <phoneticPr fontId="21"/>
  </si>
  <si>
    <t>茨城県水郡医師会事務局　吉原照夫</t>
    <phoneticPr fontId="21"/>
  </si>
  <si>
    <t>高齢者における睡眠導入剤の問題点と新たな治療について</t>
    <phoneticPr fontId="21"/>
  </si>
  <si>
    <t>中央ビル</t>
  </si>
  <si>
    <t>中央ビル</t>
    <phoneticPr fontId="21"/>
  </si>
  <si>
    <t>最近の労働安全衛生法等の改正について</t>
  </si>
  <si>
    <t>アストラゼネカ呼吸器免疫事業本部　松田正嗣</t>
    <phoneticPr fontId="21"/>
  </si>
  <si>
    <t>龍ヶ崎済生会病院呼吸器内科部長</t>
    <phoneticPr fontId="21"/>
  </si>
  <si>
    <t>講堂</t>
    <phoneticPr fontId="21"/>
  </si>
  <si>
    <t>高齢患者への漢方治療戦略～高齢化社会でKEYになる漢方薬とは～</t>
    <phoneticPr fontId="21"/>
  </si>
  <si>
    <t>筑波大学名誉教授</t>
    <phoneticPr fontId="21"/>
  </si>
  <si>
    <t>水上勝義</t>
    <phoneticPr fontId="21"/>
  </si>
  <si>
    <t>古河保健所　</t>
    <phoneticPr fontId="21"/>
  </si>
  <si>
    <t>平尾晋</t>
    <phoneticPr fontId="21"/>
  </si>
  <si>
    <t>心不全における貧血を通して考える心腎連関</t>
    <phoneticPr fontId="21"/>
  </si>
  <si>
    <t>ワークヒル土浦</t>
  </si>
  <si>
    <t>特定社会保険労務士、公認心理師、精神保健福祉士</t>
  </si>
  <si>
    <t>0280-23-1042</t>
  </si>
  <si>
    <t>重度認知症におけるBPSD対応と抗精神病薬の適正使用</t>
    <phoneticPr fontId="21"/>
  </si>
  <si>
    <t>山家邦章</t>
  </si>
  <si>
    <t>ホテルグランド東雲</t>
    <phoneticPr fontId="21"/>
  </si>
  <si>
    <t>つくば市小野崎488-1</t>
  </si>
  <si>
    <t>生殖医療における子宮鏡手術の役割と展望ー妊娠率向上に寄与するためにー</t>
    <phoneticPr fontId="21"/>
  </si>
  <si>
    <t>順天堂大学医学部付属順天堂東京江東高齢者医療センター婦人科教授</t>
    <phoneticPr fontId="21"/>
  </si>
  <si>
    <t>齊藤寿一郎</t>
    <phoneticPr fontId="21"/>
  </si>
  <si>
    <t>SMAのこども達に治療効果を最大限届けるために</t>
    <phoneticPr fontId="21"/>
  </si>
  <si>
    <t>国立健康危機管理研究機構国立国際医療センター臨床ゲノム科医長</t>
  </si>
  <si>
    <t>荒川玲子</t>
    <phoneticPr fontId="21"/>
  </si>
  <si>
    <t>医師の多様なキャリアとダイバーシティ推進～サポートガイドとロールモデルから学ぶキャリアデザイン～</t>
  </si>
  <si>
    <t>筑波大学附属病院脳卒中科病院講師</t>
  </si>
  <si>
    <t>吉本武史</t>
  </si>
  <si>
    <t>大昭ホール龍ケ崎</t>
  </si>
  <si>
    <t>小会議室</t>
  </si>
  <si>
    <t>龍ケ崎市馴馬町2612</t>
  </si>
  <si>
    <t>池田病院認知症疾患医療センター　小林智子</t>
    <phoneticPr fontId="21"/>
  </si>
  <si>
    <t>0297-64-1152</t>
  </si>
  <si>
    <t>認知症の行動・心理状態（BPSD）について～事例を中心に～</t>
  </si>
  <si>
    <t>筑波大学附属病院認知症疾患医療センター講師</t>
    <phoneticPr fontId="21"/>
  </si>
  <si>
    <t>認知症の行動・心理症状（BPSD）について～新たな対応方針～</t>
    <phoneticPr fontId="21"/>
  </si>
  <si>
    <t>筑波大学医学医療系臨床医学域精神医学教授</t>
  </si>
  <si>
    <t>筑波メディカルセンター病院看護部管理専門係長がん看護専門看護師、認定遺伝カウンセラー</t>
    <phoneticPr fontId="21"/>
  </si>
  <si>
    <t>福本純子</t>
    <phoneticPr fontId="21"/>
  </si>
  <si>
    <t>金沢医科大学病院乳がん看護認定看護師</t>
    <phoneticPr fontId="21"/>
  </si>
  <si>
    <t>久野真知子</t>
    <rPh sb="4" eb="5">
      <t>コ</t>
    </rPh>
    <phoneticPr fontId="21"/>
  </si>
  <si>
    <t>塩野義製薬水戸出張所　井村悠人</t>
    <phoneticPr fontId="21"/>
  </si>
  <si>
    <t>080-2475-4340</t>
  </si>
  <si>
    <t>循環器疾患と不眠</t>
  </si>
  <si>
    <t>医療法人社団ベル会高木クリニック院長</t>
  </si>
  <si>
    <t>高木泰</t>
  </si>
  <si>
    <t>中ホール</t>
  </si>
  <si>
    <t>090-4720－5561</t>
  </si>
  <si>
    <t>発達障害児とは（平常時と災害時の違い）</t>
  </si>
  <si>
    <t>つくばセントラル病院小児科</t>
  </si>
  <si>
    <t>西村一</t>
  </si>
  <si>
    <t>災害時避難所での対応するこどものこころ（特に発達障害児）</t>
  </si>
  <si>
    <t>高橋晶</t>
  </si>
  <si>
    <t>福祉の立場で考える発達障害児の災害対応</t>
  </si>
  <si>
    <t>茨城県発達障害者支援センターあいセンター長</t>
    <phoneticPr fontId="21"/>
  </si>
  <si>
    <t>野口雄樹</t>
  </si>
  <si>
    <t>茨城産業保健総合支援センター産業医研修会【生涯更新2単位】</t>
    <rPh sb="23" eb="25">
      <t>コウシン</t>
    </rPh>
    <phoneticPr fontId="1"/>
  </si>
  <si>
    <t>メンタル不調を抱える労働者の法的対応</t>
  </si>
  <si>
    <t>みとみらい法律事務所弁護士</t>
    <phoneticPr fontId="21"/>
  </si>
  <si>
    <t>藤田奈津子</t>
    <phoneticPr fontId="21"/>
  </si>
  <si>
    <t>EUS-FNAが有用であった腹腔内腫瘤の症例</t>
  </si>
  <si>
    <t>龍ケ崎済生会病院消化器内科</t>
  </si>
  <si>
    <t>佐藤雅志</t>
  </si>
  <si>
    <t>白内障手術2025</t>
  </si>
  <si>
    <t>龍ケ崎済生会病院眼科部長</t>
  </si>
  <si>
    <t>中野伸一郎</t>
  </si>
  <si>
    <t>茨城産業保健総合支援センター産業医研修会【生涯実地1単位および専門1単位】</t>
    <rPh sb="21" eb="25">
      <t>ショウガイジッチ</t>
    </rPh>
    <rPh sb="26" eb="28">
      <t>タンイ</t>
    </rPh>
    <phoneticPr fontId="1"/>
  </si>
  <si>
    <t>皮膚障害等防止用保護具の選定方法と事例検討(グループ討議)</t>
  </si>
  <si>
    <t>労働衛生コンサルタント、薬剤師、労働安全コンサルタント</t>
  </si>
  <si>
    <t>国立病院機構茨城東病院</t>
  </si>
  <si>
    <t>アストラゼネカ株式会社　森口英喜</t>
    <phoneticPr fontId="21"/>
  </si>
  <si>
    <t>080-5448-2188</t>
  </si>
  <si>
    <t>令和の肺癌外科診療―切除と温存の狭間で―</t>
  </si>
  <si>
    <t>茨城県立中央病院呼吸器外科</t>
  </si>
  <si>
    <t>森陽愛子</t>
  </si>
  <si>
    <t>急性の原因不明の間質性肺炎の画像診断：DAD,OPを中心に</t>
  </si>
  <si>
    <t>関西労災病院放射線診断科部長</t>
  </si>
  <si>
    <t>インスメッド　近藤</t>
    <rPh sb="7" eb="9">
      <t>コンドウ</t>
    </rPh>
    <phoneticPr fontId="21"/>
  </si>
  <si>
    <t>ひたちなか市医師会肺がん読影会</t>
    <phoneticPr fontId="21"/>
  </si>
  <si>
    <t>自治医科大学内科学講座呼吸器内科学部門准教授</t>
    <phoneticPr fontId="21"/>
  </si>
  <si>
    <t>MCIから考える認知症治療と地域連携</t>
    <phoneticPr fontId="21"/>
  </si>
  <si>
    <t>宮崎県立看護大学専門基礎分野教授</t>
    <phoneticPr fontId="21"/>
  </si>
  <si>
    <t>黒崎史朗</t>
  </si>
  <si>
    <t>岩切雅彦</t>
  </si>
  <si>
    <t>田代裕一</t>
  </si>
  <si>
    <t>川越靖之</t>
  </si>
  <si>
    <t>村田一素</t>
  </si>
  <si>
    <t>中川亜実</t>
  </si>
  <si>
    <t>友常祐介</t>
  </si>
  <si>
    <t>岡部格</t>
  </si>
  <si>
    <t>小林千恵</t>
  </si>
  <si>
    <t>志賀弘幸</t>
  </si>
  <si>
    <t>門脇誠一</t>
  </si>
  <si>
    <t>廣瀬由紀</t>
  </si>
  <si>
    <t>阪口真沙子</t>
  </si>
  <si>
    <t>和田哲郎</t>
  </si>
  <si>
    <t>長田賢一</t>
  </si>
  <si>
    <t>中島孝紀</t>
  </si>
  <si>
    <t>瀬尾由広</t>
  </si>
  <si>
    <t>長部ひろみ</t>
  </si>
  <si>
    <t>画像所見からどのように疾患を見分けるか診断・治療まで</t>
  </si>
  <si>
    <t>HPVワクチン～性別を問わない接種の重要性と宮崎県での取り組み</t>
  </si>
  <si>
    <t>休復職と法～不調者の休・復職に関する法的留意点～</t>
  </si>
  <si>
    <t>これからの脳卒中診療―ガイドライン2025と新薬の最前線―急性期治療から慢性期管理まで、エビデンスが変わる―</t>
  </si>
  <si>
    <t>国立大学法人筑波大学国際統合睡眠医科学機構教授</t>
  </si>
  <si>
    <t>自治医科大学医学部感染・免疫学講座ウイルス学部門教授</t>
  </si>
  <si>
    <t>水戸済生会病院眼科</t>
  </si>
  <si>
    <t>Kidsクリニックたんぽぽ院長</t>
  </si>
  <si>
    <t>筑波大学附属病院耳鼻咽喉科・頭頸部外科病院講師</t>
  </si>
  <si>
    <t>筑波大学医学医療系耳鼻咽喉科・頭頸部外科講師</t>
  </si>
  <si>
    <t>筑波大学附属病院耳鼻咽喉科・頭頸部外科</t>
  </si>
  <si>
    <t>筑波大学附属病院臨床医療管理部病院教授</t>
  </si>
  <si>
    <t>名古屋市立大学大学院医学研究科循環器内科学教授</t>
  </si>
  <si>
    <t>国立大学法人筑波大学国際統合睡眠医科学研究機構教授、茨城県立こころの医療センター睡眠・覚醒障害外来</t>
  </si>
  <si>
    <t>2階梅の間</t>
  </si>
  <si>
    <t>アッヴィ　荒木浩一</t>
    <phoneticPr fontId="21"/>
  </si>
  <si>
    <t>肝細胞がん破裂を来した症例</t>
    <phoneticPr fontId="21"/>
  </si>
  <si>
    <t>東京科学大学病理病理担当医</t>
    <phoneticPr fontId="21"/>
  </si>
  <si>
    <t>筑波大学医学医療系臨床医学域精神医学教授筑波大学附属病院認知症疾患医療センター部長</t>
    <rPh sb="39" eb="41">
      <t>ブチョウ</t>
    </rPh>
    <phoneticPr fontId="21"/>
  </si>
  <si>
    <t>要</t>
    <rPh sb="0" eb="1">
      <t>ヨウ</t>
    </rPh>
    <phoneticPr fontId="21"/>
  </si>
  <si>
    <t>開誠慈会こころと痛みクリニック院長</t>
    <phoneticPr fontId="21"/>
  </si>
  <si>
    <t>結核予防会結核研究所対策支援部医師</t>
    <phoneticPr fontId="21"/>
  </si>
  <si>
    <t>結核の診断と治療について</t>
    <phoneticPr fontId="21"/>
  </si>
  <si>
    <t>進行期非小細胞肺癌の治療について
～POSEIDON試験を踏まえて～</t>
    <phoneticPr fontId="21"/>
  </si>
  <si>
    <t>報恩会石崎病院院長、認知症疾患医療センター長</t>
    <rPh sb="0" eb="2">
      <t>ホウオン</t>
    </rPh>
    <rPh sb="2" eb="3">
      <t>カイ</t>
    </rPh>
    <rPh sb="3" eb="5">
      <t>イシザキ</t>
    </rPh>
    <phoneticPr fontId="21"/>
  </si>
  <si>
    <t>古河保健所保健指導課　川北綾音</t>
    <phoneticPr fontId="21"/>
  </si>
  <si>
    <t>協和キリン茨城第一営業所　荻原紀之</t>
    <phoneticPr fontId="21"/>
  </si>
  <si>
    <t>中外製薬ｽﾍﾟｼｬﾘﾃｨﾏｰｹﾃｨﾝｸﾞ部遺伝子治療G　山下雅弘</t>
    <phoneticPr fontId="21"/>
  </si>
  <si>
    <t>茨城県医師会調整課研修会担当</t>
    <phoneticPr fontId="21"/>
  </si>
  <si>
    <t>第一三共つくば営業所　千賀全記</t>
    <phoneticPr fontId="21"/>
  </si>
  <si>
    <t>日立製作所ひたちなか総合病院</t>
    <phoneticPr fontId="21"/>
  </si>
  <si>
    <t>日立製作所ひたちなか総合病院麻酔科主任医長</t>
    <phoneticPr fontId="21"/>
  </si>
  <si>
    <t>つくばセントラル病院産婦人科上席部長/日立製作所日立総合病院副院長、乳腺甲状腺外科主任医長/いとう医院理事長、院長</t>
    <phoneticPr fontId="21"/>
  </si>
  <si>
    <t>長田佳世/伊藤吾子/伊藤金一</t>
    <phoneticPr fontId="21"/>
  </si>
  <si>
    <t>総合病院土浦協同病院呼吸器外科/JAとりで総合医療センター呼吸器内科部長</t>
    <rPh sb="0" eb="4">
      <t>ソウゴウビョウイン</t>
    </rPh>
    <phoneticPr fontId="21"/>
  </si>
  <si>
    <t>1階フォレスト</t>
  </si>
  <si>
    <t>3階講堂</t>
    <rPh sb="1" eb="2">
      <t>カイ</t>
    </rPh>
    <rPh sb="2" eb="4">
      <t>コウドウ</t>
    </rPh>
    <phoneticPr fontId="21"/>
  </si>
  <si>
    <t>070-5028-9620</t>
  </si>
  <si>
    <t>080-9208-7830</t>
  </si>
  <si>
    <t>080-5900-3457</t>
  </si>
  <si>
    <t xml:space="preserve">080-5976-9187    </t>
  </si>
  <si>
    <t>神栖市大野原4-7-11　</t>
  </si>
  <si>
    <t>080-6174-7231</t>
  </si>
  <si>
    <t>029-221-7988</t>
  </si>
  <si>
    <t xml:space="preserve">029-853-3147    </t>
  </si>
  <si>
    <t>070-1539-3728</t>
  </si>
  <si>
    <t>090-5201-0704</t>
  </si>
  <si>
    <t>090-8023-7167</t>
  </si>
  <si>
    <t>080-8072-0411</t>
  </si>
  <si>
    <t>080-2194-6406</t>
  </si>
  <si>
    <t>029－241－8446</t>
  </si>
  <si>
    <t>8階B室</t>
  </si>
  <si>
    <t>0280-32-3068</t>
  </si>
  <si>
    <t>090-9580-6052</t>
  </si>
  <si>
    <t>029-354-5111</t>
  </si>
  <si>
    <t>090-1150-9692</t>
  </si>
  <si>
    <t>茨城県医師会員：無料
茨城県医師会非会員：10,000円</t>
  </si>
  <si>
    <t>中会議室406号室</t>
  </si>
  <si>
    <t>笠間市友部駅前1-10</t>
  </si>
  <si>
    <t>古河市北町6-22</t>
  </si>
  <si>
    <t>1階昴西</t>
  </si>
  <si>
    <t>演題名（テ-マ）</t>
  </si>
  <si>
    <t>ホテルニュ-つたや（Web開催）</t>
    <rPh sb="13" eb="15">
      <t>カイサイ</t>
    </rPh>
    <phoneticPr fontId="21"/>
  </si>
  <si>
    <t>日本ベ-リンガ-インゲルハイムつくば営業所　平井里司</t>
  </si>
  <si>
    <t>茨城県西部メディカルセンタ-内科医長</t>
  </si>
  <si>
    <t>1階観光交流ホ-ル</t>
  </si>
  <si>
    <t>2階大会議室</t>
    <phoneticPr fontId="21"/>
  </si>
  <si>
    <t>7階702</t>
    <phoneticPr fontId="21"/>
  </si>
  <si>
    <t>つくば市吾妻1-1364-1</t>
    <phoneticPr fontId="21"/>
  </si>
  <si>
    <t>日立市幸町1-21-1</t>
    <phoneticPr fontId="21"/>
  </si>
  <si>
    <t>水戸市三の丸2-1-1</t>
    <phoneticPr fontId="21"/>
  </si>
  <si>
    <t>龍ケ崎市中里1-1</t>
    <phoneticPr fontId="21"/>
  </si>
  <si>
    <t>日立製作所ひたちなか総合病院事務局総務係　加藤大地</t>
    <rPh sb="0" eb="5">
      <t>ヒタチセイサクジョ</t>
    </rPh>
    <phoneticPr fontId="21"/>
  </si>
  <si>
    <t>茨城産業保健総合支援センタ―</t>
    <phoneticPr fontId="21"/>
  </si>
  <si>
    <t>ツムラ茨城第二営業所医薬一課　山口友麻</t>
    <phoneticPr fontId="21"/>
  </si>
  <si>
    <t>茨城産業保健総合支援センタｰ</t>
    <phoneticPr fontId="21"/>
  </si>
  <si>
    <t>中外製薬茨城オンコロジー室　原田晋太郎</t>
    <phoneticPr fontId="21"/>
  </si>
  <si>
    <t>大塚製薬医薬営業本部地域包括推進部　藤原龍史</t>
    <phoneticPr fontId="21"/>
  </si>
  <si>
    <t>小柳病院認知症疾患医療センタ―　染谷舞</t>
    <phoneticPr fontId="21"/>
  </si>
  <si>
    <t>多職種で実現するアピアランス支援体制構築までの道のり～既存の活動やツールを活かした実践方法～</t>
    <phoneticPr fontId="21"/>
  </si>
  <si>
    <t>どう考え、ケアする？アピアランスケアの実際</t>
    <phoneticPr fontId="21"/>
  </si>
  <si>
    <t>茨城県医師会業務課</t>
    <rPh sb="0" eb="6">
      <t>イバラキケンイシカイ</t>
    </rPh>
    <rPh sb="6" eb="9">
      <t>ギョウムカ</t>
    </rPh>
    <phoneticPr fontId="21"/>
  </si>
  <si>
    <t>029-241-8446</t>
    <phoneticPr fontId="21"/>
  </si>
  <si>
    <t>産婦人科医のためのコルポスコピーの基礎とAI診断への期待</t>
    <phoneticPr fontId="21"/>
  </si>
  <si>
    <t>昭和医科大学 医学部 産婦人科学講座講師診療科長補佐,医局長</t>
    <phoneticPr fontId="21"/>
  </si>
  <si>
    <t>三村貴志</t>
    <phoneticPr fontId="21"/>
  </si>
  <si>
    <t>アートホテル鹿島セントラル　</t>
    <phoneticPr fontId="21"/>
  </si>
  <si>
    <t>茨城西南医療センター病院</t>
    <phoneticPr fontId="21"/>
  </si>
  <si>
    <t>茨城県メディカルセンター</t>
    <phoneticPr fontId="21"/>
  </si>
  <si>
    <t>JAとりで総合医療センター新棟</t>
    <phoneticPr fontId="21"/>
  </si>
  <si>
    <t>ホテル・デン＆ケリードッグリゾート</t>
    <phoneticPr fontId="21"/>
  </si>
  <si>
    <t>霞ヶ浦医療センター</t>
    <phoneticPr fontId="21"/>
  </si>
  <si>
    <t>ワークヒル土浦</t>
    <phoneticPr fontId="21"/>
  </si>
  <si>
    <t>日立シビックセンター</t>
    <phoneticPr fontId="21"/>
  </si>
  <si>
    <t>～20:00</t>
    <phoneticPr fontId="21"/>
  </si>
  <si>
    <t>～20:30</t>
    <phoneticPr fontId="21"/>
  </si>
  <si>
    <t>筑波大学医学医療系災害・地域精神医学准教授、県立こころの医療センター地域・災害支援部長,室長</t>
    <rPh sb="45" eb="46">
      <t>チョウ</t>
    </rPh>
    <phoneticPr fontId="21"/>
  </si>
  <si>
    <t>茨城西南医療センター病院救命救急センタ-ER症例報告会</t>
    <phoneticPr fontId="21"/>
  </si>
  <si>
    <t>第303回JAとりで総合医療センターCPC</t>
    <phoneticPr fontId="21"/>
  </si>
  <si>
    <t>慈生会小柳病院認知症疾患医療センター講演会（Web講習会）</t>
    <rPh sb="25" eb="28">
      <t>コウシュウカイ</t>
    </rPh>
    <phoneticPr fontId="21"/>
  </si>
  <si>
    <t>β遮断薬内服中に発症したアナフィラキシーショックに対しグルカゴンが有効であった一例</t>
    <phoneticPr fontId="21"/>
  </si>
  <si>
    <t>〜身近に潜む肺MAC症〜基本診療から難治例対応までまるごとマスター</t>
    <phoneticPr fontId="21"/>
  </si>
  <si>
    <t>認知症疾患医療センターの取り組みとその役割～MCI初期症状に気づき、繋げる～</t>
    <phoneticPr fontId="21"/>
  </si>
  <si>
    <t>認知症者のポリファーマシーの注意点</t>
    <phoneticPr fontId="21"/>
  </si>
  <si>
    <t>認知症症状とブレクスピプラゾールの位置づけについて</t>
    <phoneticPr fontId="21"/>
  </si>
  <si>
    <t>全人的苦痛に対する緩和ケア：グループ演習</t>
    <phoneticPr fontId="21"/>
  </si>
  <si>
    <t>療養場所の選択、地域連携：グループ演習</t>
    <phoneticPr fontId="21"/>
  </si>
  <si>
    <t>コミュニケーション・ロールプレイ</t>
    <phoneticPr fontId="21"/>
  </si>
  <si>
    <t>ARTにおける卵巣刺激の最適化：ホトロピンデルタを用いた新しいアプローチ</t>
    <phoneticPr fontId="21"/>
  </si>
  <si>
    <t>茨城西南医療センター病院初期研修医/同救急科</t>
    <phoneticPr fontId="21"/>
  </si>
  <si>
    <t>水戸医療センター神経内科医長</t>
    <phoneticPr fontId="21"/>
  </si>
  <si>
    <t>日立総合病院腎臓内科主任医長、筑波大学附属病院日立社会連携教育研究センター准教授</t>
    <phoneticPr fontId="21"/>
  </si>
  <si>
    <t>東京都健康長寿医療センター理事長,センター長</t>
    <phoneticPr fontId="21"/>
  </si>
  <si>
    <t>医療法人和楽会神経科・心療内科赤坂クリニック院長、坂元薫うつ治療センターセンター長</t>
    <phoneticPr fontId="21"/>
  </si>
  <si>
    <t>水戸医療センター呼吸器内科</t>
    <phoneticPr fontId="21"/>
  </si>
  <si>
    <t>水戸医療センター副院長</t>
    <phoneticPr fontId="21"/>
  </si>
  <si>
    <t>JAとりで総合医療センター消化器内科臨床担当医</t>
    <phoneticPr fontId="21"/>
  </si>
  <si>
    <t>独立行政法人国立病院機構水戸医療センター精神科医長</t>
    <phoneticPr fontId="21"/>
  </si>
  <si>
    <t>茨城産業保健総合支援センター副所長、労働安全コンサルタント、労働衛生コンサルタント、衛生工学衛生管理者</t>
    <phoneticPr fontId="21"/>
  </si>
  <si>
    <t>小柳病院認知症疾患医療センターセンター長、小柳病院副院長</t>
    <phoneticPr fontId="21"/>
  </si>
  <si>
    <t>神谷レディースクリニック診療部長</t>
    <phoneticPr fontId="21"/>
  </si>
  <si>
    <t>茨城西南医療センター病院秘書室　長谷川明美</t>
    <phoneticPr fontId="21"/>
  </si>
  <si>
    <t>エーザイ　與儀大希</t>
    <phoneticPr fontId="21"/>
  </si>
  <si>
    <t>日本ベーリンガー講演会事務局　増田暁洋</t>
    <phoneticPr fontId="21"/>
  </si>
  <si>
    <t>エーザイ地域連携関信越本部茨城統括部　今井一行</t>
    <phoneticPr fontId="21"/>
  </si>
  <si>
    <t>笠間市地域交流センターともべ　Tomoa</t>
    <phoneticPr fontId="21"/>
  </si>
  <si>
    <t>第38回県南CHESTカンファレンス（Web講習会）</t>
    <phoneticPr fontId="21"/>
  </si>
  <si>
    <t>水戸医療圏認知症診療を考える会（Web講習会）</t>
    <phoneticPr fontId="21"/>
  </si>
  <si>
    <t>多賀医師会CKD治療を考える会（（Web講習会）</t>
    <phoneticPr fontId="21"/>
  </si>
  <si>
    <t>高齢者医療を考える会（Web講習会）</t>
    <phoneticPr fontId="21"/>
  </si>
  <si>
    <t>ウイルス感染症対策セミナー茨城（Web講習会）</t>
    <phoneticPr fontId="21"/>
  </si>
  <si>
    <t>土浦市医師会学術講演会HPVワクチンセミナー（Web講習会）</t>
    <phoneticPr fontId="21"/>
  </si>
  <si>
    <t>不眠症診療セミナー（Web講習会）</t>
    <phoneticPr fontId="21"/>
  </si>
  <si>
    <t>水戸市医師会病棟・水戸済生会総合病院症例検討会（Web講習会）</t>
    <phoneticPr fontId="21"/>
  </si>
  <si>
    <t>鹿行認知症連携懇話会2025（Web講習会）</t>
    <phoneticPr fontId="21"/>
  </si>
  <si>
    <t>第10回桜の郷チェストカンファレンス（Web講習会）</t>
    <phoneticPr fontId="21"/>
  </si>
  <si>
    <t>子宮がん検診従事者研修会（Web講習会）</t>
    <rPh sb="0" eb="2">
      <t>シキュウ</t>
    </rPh>
    <rPh sb="4" eb="12">
      <t>ケンシンジュウジシャケンシュウカイ</t>
    </rPh>
    <phoneticPr fontId="21"/>
  </si>
  <si>
    <t>土浦市医師会・株式会社ツムラ共催学術講演会（Web講習会）</t>
    <phoneticPr fontId="21"/>
  </si>
  <si>
    <t>令和7年度古河保健所結核研修会（Web講習会）</t>
    <phoneticPr fontId="21"/>
  </si>
  <si>
    <t>第26回県北CKD病診連携勉強会（Web講習会）</t>
    <phoneticPr fontId="21"/>
  </si>
  <si>
    <t>SMASmallMeetingin茨城～SMA-NBSを考える～（Web講習会）</t>
    <phoneticPr fontId="21"/>
  </si>
  <si>
    <t>茨城県医師会第3回医療におけるダイバーシティ推進フォーラム（Web講習会）</t>
    <phoneticPr fontId="21"/>
  </si>
  <si>
    <t>令和7年度がん医療セミナー（Web講習会）</t>
    <phoneticPr fontId="21"/>
  </si>
  <si>
    <t>第33回つくば脳と神経勉強会（Web講習会）</t>
    <phoneticPr fontId="21"/>
  </si>
  <si>
    <t>不眠症診療を考える会in茨城（Web講習会）</t>
    <phoneticPr fontId="21"/>
  </si>
  <si>
    <t>茨城県発達障害児の災害対策を考えるセミナー（Web講習会）</t>
    <phoneticPr fontId="21"/>
  </si>
  <si>
    <t>龍ケ崎済生会病院第219回地域連携カンファランス（Web講習会）</t>
    <phoneticPr fontId="21"/>
  </si>
  <si>
    <t>第154回ひたちなか市胸部疾患カンファレンス（Web講習会）</t>
    <phoneticPr fontId="21"/>
  </si>
  <si>
    <t>岩見奈子</t>
    <phoneticPr fontId="21"/>
  </si>
  <si>
    <t>地域医療・支援に従事するかかりつけ医師のための研修会</t>
    <phoneticPr fontId="21"/>
  </si>
  <si>
    <t>茨城県医師会</t>
    <rPh sb="0" eb="3">
      <t>イバラキケン</t>
    </rPh>
    <rPh sb="3" eb="6">
      <t>イシカイ</t>
    </rPh>
    <phoneticPr fontId="21"/>
  </si>
  <si>
    <t>4階大会議室</t>
    <phoneticPr fontId="21"/>
  </si>
  <si>
    <t>水戸市笠原町489</t>
    <phoneticPr fontId="21"/>
  </si>
  <si>
    <t>茨城県医師会調整課</t>
    <rPh sb="0" eb="3">
      <t>イバラキケン</t>
    </rPh>
    <rPh sb="3" eb="6">
      <t>イシカイ</t>
    </rPh>
    <rPh sb="6" eb="8">
      <t>チョウセイ</t>
    </rPh>
    <rPh sb="8" eb="9">
      <t>カ</t>
    </rPh>
    <phoneticPr fontId="21"/>
  </si>
  <si>
    <t>029-241-8446</t>
    <phoneticPr fontId="21"/>
  </si>
  <si>
    <t>自殺の実態と国の施策</t>
    <phoneticPr fontId="21"/>
  </si>
  <si>
    <t>筑波大学医学医療系災害・地域精神医学教授</t>
    <phoneticPr fontId="21"/>
  </si>
  <si>
    <t>太刀川弘和</t>
    <phoneticPr fontId="21"/>
  </si>
  <si>
    <t xml:space="preserve"> 診療報酬要件詳解(事例検討1)（事例検討2/連携の実際）</t>
    <phoneticPr fontId="21"/>
  </si>
  <si>
    <t>筑波大学附属病院精神神経科病院講師</t>
    <phoneticPr fontId="21"/>
  </si>
  <si>
    <t>翠川晴彦</t>
    <phoneticPr fontId="21"/>
  </si>
  <si>
    <t>鹿行地域心不全連携講演会（Web講習会）</t>
    <rPh sb="16" eb="19">
      <t>コウシュウカイ</t>
    </rPh>
    <phoneticPr fontId="21"/>
  </si>
  <si>
    <t>アストラゼネカ関越営業部茨城1課　森口純一郎</t>
    <phoneticPr fontId="21"/>
  </si>
  <si>
    <t>080-3100-5187</t>
    <phoneticPr fontId="21"/>
  </si>
  <si>
    <t>循環器内科医だからこそ考えるCOPD</t>
    <phoneticPr fontId="21"/>
  </si>
  <si>
    <t>水戸済生会病院 循環器内科部長　</t>
    <phoneticPr fontId="21"/>
  </si>
  <si>
    <t xml:space="preserve">樋口基明 </t>
    <phoneticPr fontId="21"/>
  </si>
  <si>
    <t>心不全の早期診断と治療～地域連携・心腎連関の重要性を含めて～</t>
    <phoneticPr fontId="21"/>
  </si>
  <si>
    <t>筑波大学医学医療系循環器内科講師　</t>
    <phoneticPr fontId="21"/>
  </si>
  <si>
    <t>山本昌良</t>
    <phoneticPr fontId="21"/>
  </si>
  <si>
    <t>459921</t>
  </si>
  <si>
    <t>459922</t>
  </si>
  <si>
    <t>459931</t>
  </si>
  <si>
    <t>459932</t>
  </si>
  <si>
    <t>認知能の障害</t>
  </si>
  <si>
    <t>459941</t>
  </si>
  <si>
    <t>459942</t>
  </si>
  <si>
    <t>不安</t>
  </si>
  <si>
    <t>459951</t>
  </si>
  <si>
    <t>459952</t>
  </si>
  <si>
    <t>気分の障害（うつ）</t>
  </si>
  <si>
    <t>459961</t>
  </si>
  <si>
    <t>459962</t>
  </si>
  <si>
    <t>黄疸</t>
  </si>
  <si>
    <t>嘔気・嘔吐</t>
  </si>
  <si>
    <t>胸やけ</t>
  </si>
  <si>
    <t>吐血・下血</t>
  </si>
  <si>
    <t>459971</t>
  </si>
  <si>
    <t>459972</t>
  </si>
  <si>
    <t>459981</t>
  </si>
  <si>
    <t>聴覚障害</t>
  </si>
  <si>
    <t>459982</t>
  </si>
  <si>
    <t>459991</t>
  </si>
  <si>
    <t>460001</t>
  </si>
  <si>
    <t>460011</t>
  </si>
  <si>
    <t>460021</t>
  </si>
  <si>
    <t>460031</t>
  </si>
  <si>
    <t>460051</t>
  </si>
  <si>
    <t>460071</t>
  </si>
  <si>
    <t>成長・発達の障害</t>
  </si>
  <si>
    <t>460081</t>
  </si>
  <si>
    <t>460091</t>
  </si>
  <si>
    <t>460101</t>
  </si>
  <si>
    <t>脳血管障害後遺症</t>
  </si>
  <si>
    <t>460132</t>
  </si>
  <si>
    <t>460141</t>
  </si>
  <si>
    <t>1</t>
  </si>
  <si>
    <t>460161</t>
  </si>
  <si>
    <t>460162</t>
  </si>
  <si>
    <t>食欲不振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</si>
</sst>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aaa\)\ h:mm"/>
    <numFmt numFmtId="177" formatCode="&quot;～&quot;h:mm"/>
    <numFmt numFmtId="178" formatCode="m/d\(aaa\)"/>
    <numFmt numFmtId="179" formatCode="\ h:mm"/>
  </numFmts>
  <fonts count="50"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sz val="11"/>
      <color theme="1"/>
      <name val="游ゴシック"/>
      <family val="2"/>
      <charset val="128"/>
      <scheme val="minor"/>
    </font>
    <font>
      <b/>
      <sz val="36"/>
      <name val="HG丸ｺﾞｼｯｸM-PRO"/>
      <family val="3"/>
      <charset val="128"/>
    </font>
    <font>
      <sz val="6"/>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7"/>
      <name val="ＭＳ Ｐゴシック"/>
      <family val="3"/>
      <charset val="128"/>
    </font>
    <font>
      <u/>
      <sz val="11"/>
      <color theme="10"/>
      <name val="ＭＳ Ｐゴシック"/>
      <family val="2"/>
      <charset val="128"/>
    </font>
    <font>
      <sz val="16"/>
      <color rgb="FFFF0000"/>
      <name val="ＭＳ Ｐゴシック"/>
      <family val="3"/>
      <charset val="128"/>
    </font>
    <font>
      <sz val="11"/>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7">
    <xf numFmtId="0" fontId="0" fillId="0" borderId="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4" fillId="8"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23" fillId="0" borderId="0">
      <alignment vertical="center"/>
    </xf>
    <xf numFmtId="38" fontId="4" fillId="0" borderId="0" applyFont="0" applyFill="0" applyBorder="0" applyAlignment="0" applyProtection="0">
      <alignment vertical="center"/>
    </xf>
    <xf numFmtId="0" fontId="30" fillId="0" borderId="0"/>
    <xf numFmtId="0" fontId="39" fillId="6" borderId="4" applyNumberFormat="0" applyAlignment="0" applyProtection="0">
      <alignment vertical="center"/>
    </xf>
    <xf numFmtId="0" fontId="34" fillId="2" borderId="0" applyNumberFormat="0" applyBorder="0" applyAlignment="0" applyProtection="0">
      <alignment vertical="center"/>
    </xf>
    <xf numFmtId="0" fontId="33" fillId="0" borderId="3" applyNumberFormat="0" applyFill="0" applyAlignment="0" applyProtection="0">
      <alignment vertical="center"/>
    </xf>
    <xf numFmtId="0" fontId="45" fillId="9" borderId="0" applyNumberFormat="0" applyBorder="0" applyAlignment="0" applyProtection="0">
      <alignment vertical="center"/>
    </xf>
    <xf numFmtId="0" fontId="3" fillId="8" borderId="8" applyNumberFormat="0" applyFont="0" applyAlignment="0" applyProtection="0">
      <alignment vertical="center"/>
    </xf>
    <xf numFmtId="0" fontId="32" fillId="0" borderId="2" applyNumberFormat="0" applyFill="0" applyAlignment="0" applyProtection="0">
      <alignment vertical="center"/>
    </xf>
    <xf numFmtId="0" fontId="41" fillId="7" borderId="7" applyNumberFormat="0" applyAlignment="0" applyProtection="0">
      <alignment vertical="center"/>
    </xf>
    <xf numFmtId="0" fontId="35" fillId="3" borderId="0" applyNumberFormat="0" applyBorder="0" applyAlignment="0" applyProtection="0">
      <alignment vertical="center"/>
    </xf>
    <xf numFmtId="0" fontId="38" fillId="6" borderId="5" applyNumberFormat="0" applyAlignment="0" applyProtection="0">
      <alignment vertical="center"/>
    </xf>
    <xf numFmtId="0" fontId="36" fillId="4" borderId="0" applyNumberFormat="0" applyBorder="0" applyAlignment="0" applyProtection="0">
      <alignment vertical="center"/>
    </xf>
    <xf numFmtId="0" fontId="3" fillId="10" borderId="0" applyNumberFormat="0" applyBorder="0" applyAlignment="0" applyProtection="0">
      <alignment vertical="center"/>
    </xf>
    <xf numFmtId="0" fontId="44" fillId="0" borderId="9" applyNumberFormat="0" applyFill="0" applyAlignment="0" applyProtection="0">
      <alignment vertical="center"/>
    </xf>
    <xf numFmtId="0" fontId="45" fillId="17" borderId="0" applyNumberFormat="0" applyBorder="0" applyAlignment="0" applyProtection="0">
      <alignment vertical="center"/>
    </xf>
    <xf numFmtId="0" fontId="4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5" borderId="4" applyNumberFormat="0" applyAlignment="0" applyProtection="0">
      <alignment vertical="center"/>
    </xf>
    <xf numFmtId="0" fontId="3" fillId="22" borderId="0" applyNumberFormat="0" applyBorder="0" applyAlignment="0" applyProtection="0">
      <alignment vertical="center"/>
    </xf>
    <xf numFmtId="0" fontId="40" fillId="0" borderId="6" applyNumberFormat="0" applyFill="0" applyAlignment="0" applyProtection="0">
      <alignment vertical="center"/>
    </xf>
    <xf numFmtId="0" fontId="3" fillId="19" borderId="0" applyNumberFormat="0" applyBorder="0" applyAlignment="0" applyProtection="0">
      <alignment vertical="center"/>
    </xf>
    <xf numFmtId="0" fontId="3" fillId="32" borderId="0" applyNumberFormat="0" applyBorder="0" applyAlignment="0" applyProtection="0">
      <alignment vertical="center"/>
    </xf>
    <xf numFmtId="0" fontId="3" fillId="28" borderId="0" applyNumberFormat="0" applyBorder="0" applyAlignment="0" applyProtection="0">
      <alignment vertical="center"/>
    </xf>
    <xf numFmtId="0" fontId="31" fillId="0" borderId="1" applyNumberFormat="0" applyFill="0" applyAlignment="0" applyProtection="0">
      <alignment vertical="center"/>
    </xf>
    <xf numFmtId="0" fontId="45" fillId="25"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31" borderId="0" applyNumberFormat="0" applyBorder="0" applyAlignment="0" applyProtection="0">
      <alignment vertical="center"/>
    </xf>
    <xf numFmtId="0" fontId="45" fillId="21" borderId="0" applyNumberFormat="0" applyBorder="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45" fillId="13" borderId="0" applyNumberFormat="0" applyBorder="0" applyAlignment="0" applyProtection="0">
      <alignment vertical="center"/>
    </xf>
    <xf numFmtId="0" fontId="3" fillId="27" borderId="0" applyNumberFormat="0" applyBorder="0" applyAlignment="0" applyProtection="0">
      <alignment vertical="center"/>
    </xf>
    <xf numFmtId="0" fontId="3" fillId="23" borderId="0" applyNumberFormat="0" applyBorder="0" applyAlignment="0" applyProtection="0">
      <alignment vertical="center"/>
    </xf>
    <xf numFmtId="0" fontId="3" fillId="30" borderId="0" applyNumberFormat="0" applyBorder="0" applyAlignment="0" applyProtection="0">
      <alignment vertical="center"/>
    </xf>
    <xf numFmtId="0" fontId="3" fillId="20" borderId="0" applyNumberFormat="0" applyBorder="0" applyAlignment="0" applyProtection="0">
      <alignment vertical="center"/>
    </xf>
    <xf numFmtId="0" fontId="45" fillId="29" borderId="0" applyNumberFormat="0" applyBorder="0" applyAlignment="0" applyProtection="0">
      <alignment vertical="center"/>
    </xf>
    <xf numFmtId="0" fontId="3" fillId="12" borderId="0" applyNumberFormat="0" applyBorder="0" applyAlignment="0" applyProtection="0">
      <alignment vertical="center"/>
    </xf>
    <xf numFmtId="0" fontId="3" fillId="26"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42" fillId="0" borderId="0" applyNumberFormat="0" applyFill="0" applyBorder="0" applyAlignment="0" applyProtection="0">
      <alignment vertical="center"/>
    </xf>
    <xf numFmtId="0" fontId="3" fillId="11" borderId="0" applyNumberFormat="0" applyBorder="0" applyAlignment="0" applyProtection="0">
      <alignment vertical="center"/>
    </xf>
    <xf numFmtId="0" fontId="47" fillId="0" borderId="0" applyNumberFormat="0" applyFill="0" applyBorder="0" applyAlignment="0" applyProtection="0">
      <alignment vertical="center"/>
    </xf>
  </cellStyleXfs>
  <cellXfs count="125">
    <xf numFmtId="0" fontId="0" fillId="0" borderId="0" xfId="0">
      <alignment vertical="center"/>
    </xf>
    <xf numFmtId="0" fontId="24"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7" fillId="0" borderId="0" xfId="0" applyFont="1">
      <alignment vertical="center"/>
    </xf>
    <xf numFmtId="0" fontId="27" fillId="33" borderId="15" xfId="0" applyFont="1" applyFill="1" applyBorder="1" applyAlignment="1">
      <alignment vertical="center" wrapText="1"/>
    </xf>
    <xf numFmtId="0" fontId="27" fillId="33" borderId="16" xfId="0" applyFont="1" applyFill="1" applyBorder="1" applyAlignment="1">
      <alignment vertical="center" wrapText="1"/>
    </xf>
    <xf numFmtId="0" fontId="27" fillId="33" borderId="16" xfId="0" applyFont="1" applyFill="1" applyBorder="1" applyAlignment="1">
      <alignment horizontal="center" vertical="center" wrapText="1"/>
    </xf>
    <xf numFmtId="0" fontId="27" fillId="33" borderId="16" xfId="0" applyFont="1" applyFill="1" applyBorder="1" applyAlignment="1">
      <alignment horizontal="center" vertical="center" shrinkToFit="1"/>
    </xf>
    <xf numFmtId="0" fontId="26" fillId="0" borderId="15" xfId="0" applyFont="1" applyBorder="1" applyAlignment="1">
      <alignment vertical="center" wrapText="1"/>
    </xf>
    <xf numFmtId="0" fontId="27" fillId="0" borderId="16" xfId="0" applyFont="1" applyBorder="1">
      <alignment vertical="center"/>
    </xf>
    <xf numFmtId="0" fontId="27" fillId="0" borderId="14" xfId="0" applyFont="1" applyBorder="1">
      <alignment vertical="center"/>
    </xf>
    <xf numFmtId="0" fontId="27" fillId="0" borderId="0" xfId="0" applyFont="1" applyAlignment="1">
      <alignment vertical="center" wrapText="1"/>
    </xf>
    <xf numFmtId="0" fontId="27" fillId="0" borderId="16" xfId="0" applyFont="1" applyBorder="1" applyAlignment="1">
      <alignment vertical="center" wrapText="1"/>
    </xf>
    <xf numFmtId="38" fontId="28" fillId="33" borderId="16" xfId="43" applyFont="1" applyFill="1" applyBorder="1" applyAlignment="1">
      <alignment horizontal="center" vertical="center" wrapText="1"/>
    </xf>
    <xf numFmtId="0" fontId="27" fillId="33" borderId="16" xfId="0" applyFont="1" applyFill="1" applyBorder="1">
      <alignment vertical="center"/>
    </xf>
    <xf numFmtId="176" fontId="27" fillId="0" borderId="0" xfId="0" applyNumberFormat="1" applyFont="1" applyAlignment="1">
      <alignment vertical="center" wrapText="1"/>
    </xf>
    <xf numFmtId="177" fontId="27" fillId="0" borderId="0" xfId="0" applyNumberFormat="1" applyFont="1" applyAlignment="1">
      <alignment horizontal="left" vertical="center" wrapText="1"/>
    </xf>
    <xf numFmtId="177" fontId="27" fillId="33" borderId="16" xfId="0" applyNumberFormat="1" applyFont="1" applyFill="1" applyBorder="1" applyAlignment="1">
      <alignment horizontal="left" vertical="center" wrapText="1"/>
    </xf>
    <xf numFmtId="177" fontId="27" fillId="0" borderId="14" xfId="0" applyNumberFormat="1" applyFont="1" applyBorder="1" applyAlignment="1">
      <alignment horizontal="left" vertical="center" wrapText="1"/>
    </xf>
    <xf numFmtId="177" fontId="27" fillId="0" borderId="16" xfId="0" applyNumberFormat="1" applyFont="1" applyBorder="1" applyAlignment="1">
      <alignment horizontal="left" vertical="center" wrapText="1"/>
    </xf>
    <xf numFmtId="0" fontId="27" fillId="0" borderId="0" xfId="0" applyFont="1" applyAlignment="1">
      <alignment horizontal="center" vertical="center"/>
    </xf>
    <xf numFmtId="38" fontId="27" fillId="0" borderId="0" xfId="43" applyFont="1" applyBorder="1" applyAlignment="1">
      <alignment horizontal="center" vertical="center"/>
    </xf>
    <xf numFmtId="0" fontId="27" fillId="0" borderId="16" xfId="0" applyFont="1" applyBorder="1" applyAlignment="1">
      <alignment horizontal="center" vertical="center"/>
    </xf>
    <xf numFmtId="177" fontId="27" fillId="0" borderId="11" xfId="0" applyNumberFormat="1" applyFont="1" applyBorder="1" applyAlignment="1">
      <alignment horizontal="left" vertical="center" wrapText="1"/>
    </xf>
    <xf numFmtId="0" fontId="29" fillId="33" borderId="21" xfId="0" applyFont="1" applyFill="1" applyBorder="1" applyAlignment="1">
      <alignment horizontal="center" vertical="center" wrapText="1" shrinkToFit="1"/>
    </xf>
    <xf numFmtId="0" fontId="27" fillId="34" borderId="0" xfId="0" applyFont="1" applyFill="1">
      <alignment vertical="center"/>
    </xf>
    <xf numFmtId="178" fontId="27" fillId="33" borderId="16" xfId="0" applyNumberFormat="1" applyFont="1" applyFill="1" applyBorder="1" applyAlignment="1">
      <alignment horizontal="center" vertical="center" wrapText="1"/>
    </xf>
    <xf numFmtId="178" fontId="26" fillId="0" borderId="16" xfId="0" applyNumberFormat="1" applyFont="1" applyBorder="1" applyAlignment="1">
      <alignment vertical="center" wrapText="1"/>
    </xf>
    <xf numFmtId="179" fontId="27" fillId="33" borderId="16" xfId="0" applyNumberFormat="1" applyFont="1" applyFill="1" applyBorder="1" applyAlignment="1">
      <alignment horizontal="center" vertical="center" wrapText="1"/>
    </xf>
    <xf numFmtId="179" fontId="27" fillId="0" borderId="16" xfId="0" applyNumberFormat="1" applyFont="1" applyBorder="1" applyAlignment="1">
      <alignment vertical="center" wrapText="1"/>
    </xf>
    <xf numFmtId="177" fontId="27" fillId="35" borderId="11" xfId="0" applyNumberFormat="1" applyFont="1" applyFill="1" applyBorder="1" applyAlignment="1">
      <alignment horizontal="left" vertical="center" wrapText="1"/>
    </xf>
    <xf numFmtId="177" fontId="27" fillId="35" borderId="0" xfId="0" applyNumberFormat="1" applyFont="1" applyFill="1" applyAlignment="1">
      <alignment horizontal="left" vertical="center" wrapText="1"/>
    </xf>
    <xf numFmtId="38" fontId="27" fillId="0" borderId="16" xfId="43" applyFont="1" applyBorder="1" applyAlignment="1">
      <alignment vertical="center" wrapText="1" shrinkToFit="1"/>
    </xf>
    <xf numFmtId="177" fontId="27" fillId="33" borderId="16" xfId="0" applyNumberFormat="1" applyFont="1" applyFill="1" applyBorder="1" applyAlignment="1">
      <alignment horizontal="center" vertical="center" wrapText="1"/>
    </xf>
    <xf numFmtId="38" fontId="27" fillId="33" borderId="16" xfId="43" applyFont="1" applyFill="1" applyBorder="1" applyAlignment="1">
      <alignment horizontal="center" vertical="center" wrapText="1"/>
    </xf>
    <xf numFmtId="0" fontId="27" fillId="33" borderId="21" xfId="0" applyFont="1" applyFill="1" applyBorder="1" applyAlignment="1">
      <alignment horizontal="center" vertical="center" wrapText="1" shrinkToFit="1"/>
    </xf>
    <xf numFmtId="0" fontId="27" fillId="0" borderId="16" xfId="0" applyFont="1" applyBorder="1" applyAlignment="1">
      <alignment horizontal="left" vertical="center" wrapText="1"/>
    </xf>
    <xf numFmtId="0" fontId="27" fillId="34" borderId="21" xfId="0" applyFont="1" applyFill="1" applyBorder="1">
      <alignment vertical="center"/>
    </xf>
    <xf numFmtId="0" fontId="46" fillId="33" borderId="15" xfId="0" applyFont="1" applyFill="1" applyBorder="1" applyAlignment="1">
      <alignment horizontal="center" vertical="center" wrapText="1"/>
    </xf>
    <xf numFmtId="0" fontId="48" fillId="0" borderId="0" xfId="0" applyFont="1">
      <alignment vertical="center"/>
    </xf>
    <xf numFmtId="0" fontId="27" fillId="0" borderId="0" xfId="0" applyFont="1" applyAlignment="1">
      <alignment horizontal="left" vertical="center" wrapText="1"/>
    </xf>
    <xf numFmtId="0" fontId="27" fillId="35" borderId="11" xfId="0" applyFont="1" applyFill="1" applyBorder="1" applyAlignment="1">
      <alignment horizontal="left" vertical="center" wrapText="1"/>
    </xf>
    <xf numFmtId="0" fontId="27" fillId="35" borderId="0" xfId="0" applyFont="1" applyFill="1" applyAlignment="1">
      <alignment horizontal="left" vertical="center" wrapText="1"/>
    </xf>
    <xf numFmtId="0" fontId="27" fillId="0" borderId="14" xfId="0" applyFont="1" applyBorder="1" applyAlignment="1">
      <alignment horizontal="left" vertical="center" wrapText="1"/>
    </xf>
    <xf numFmtId="38" fontId="27" fillId="0" borderId="16" xfId="43" applyFont="1" applyBorder="1" applyAlignment="1">
      <alignment horizontal="left" vertical="center" wrapText="1" shrinkToFit="1"/>
    </xf>
    <xf numFmtId="0" fontId="27" fillId="0" borderId="11" xfId="0" applyFont="1" applyBorder="1" applyAlignment="1">
      <alignment horizontal="left" vertical="center" wrapText="1"/>
    </xf>
    <xf numFmtId="0" fontId="46" fillId="0" borderId="16" xfId="0" applyFont="1" applyBorder="1" applyAlignment="1">
      <alignment horizontal="left" vertical="center" wrapText="1"/>
    </xf>
    <xf numFmtId="38" fontId="27" fillId="0" borderId="0" xfId="43" applyFont="1" applyBorder="1" applyAlignment="1">
      <alignment horizontal="left" vertical="center" wrapText="1" shrinkToFit="1"/>
    </xf>
    <xf numFmtId="0" fontId="46" fillId="0" borderId="0" xfId="0" applyFont="1" applyAlignment="1">
      <alignment horizontal="left" vertical="center" wrapText="1"/>
    </xf>
    <xf numFmtId="38" fontId="27" fillId="0" borderId="11" xfId="43" applyFont="1" applyBorder="1" applyAlignment="1">
      <alignment horizontal="left" vertical="center" wrapText="1" shrinkToFit="1"/>
    </xf>
    <xf numFmtId="0" fontId="27" fillId="0" borderId="0" xfId="0" applyFont="1" applyAlignment="1">
      <alignment horizontal="center" vertical="center" wrapText="1"/>
    </xf>
    <xf numFmtId="0" fontId="27" fillId="35" borderId="11" xfId="0" applyFont="1" applyFill="1" applyBorder="1" applyAlignment="1">
      <alignment horizontal="center" vertical="center" wrapText="1"/>
    </xf>
    <xf numFmtId="0" fontId="27" fillId="35" borderId="0" xfId="0" applyFont="1" applyFill="1" applyAlignment="1">
      <alignment horizontal="center" vertical="center" wrapText="1"/>
    </xf>
    <xf numFmtId="0" fontId="27" fillId="0" borderId="1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 xfId="0" applyFont="1" applyBorder="1" applyAlignment="1">
      <alignment horizontal="center" vertical="center" wrapText="1"/>
    </xf>
    <xf numFmtId="0" fontId="27" fillId="33" borderId="16" xfId="0" applyFont="1" applyFill="1" applyBorder="1" applyAlignment="1">
      <alignment horizontal="center" vertical="center" wrapText="1" shrinkToFit="1"/>
    </xf>
    <xf numFmtId="0" fontId="27" fillId="34" borderId="16" xfId="0" applyFont="1" applyFill="1" applyBorder="1" applyAlignment="1">
      <alignment horizontal="center" vertical="center" wrapText="1" shrinkToFit="1"/>
    </xf>
    <xf numFmtId="179" fontId="27" fillId="0" borderId="0" xfId="0" applyNumberFormat="1" applyFont="1" applyAlignment="1">
      <alignment horizontal="left" vertical="center" wrapText="1"/>
    </xf>
    <xf numFmtId="0" fontId="27" fillId="0" borderId="15" xfId="0" applyFont="1" applyBorder="1" applyAlignment="1">
      <alignment horizontal="left" vertical="center" wrapText="1"/>
    </xf>
    <xf numFmtId="0" fontId="46" fillId="35" borderId="10" xfId="0" applyFont="1" applyFill="1" applyBorder="1" applyAlignment="1">
      <alignment horizontal="left" vertical="center" wrapText="1"/>
    </xf>
    <xf numFmtId="179" fontId="27" fillId="35" borderId="11" xfId="0" applyNumberFormat="1" applyFont="1" applyFill="1" applyBorder="1" applyAlignment="1">
      <alignment horizontal="left" vertical="center" wrapText="1"/>
    </xf>
    <xf numFmtId="38" fontId="27" fillId="35" borderId="11" xfId="43" applyFont="1" applyFill="1" applyBorder="1" applyAlignment="1">
      <alignment horizontal="left" vertical="center" wrapText="1" shrinkToFit="1"/>
    </xf>
    <xf numFmtId="0" fontId="46" fillId="35" borderId="17" xfId="0" applyFont="1" applyFill="1" applyBorder="1" applyAlignment="1">
      <alignment horizontal="left" vertical="center" wrapText="1"/>
    </xf>
    <xf numFmtId="179" fontId="27" fillId="35" borderId="0" xfId="0" applyNumberFormat="1" applyFont="1" applyFill="1" applyAlignment="1">
      <alignment horizontal="left" vertical="center" wrapText="1"/>
    </xf>
    <xf numFmtId="38" fontId="27" fillId="35" borderId="0" xfId="43" applyFont="1" applyFill="1" applyBorder="1" applyAlignment="1">
      <alignment horizontal="left" vertical="center" wrapText="1" shrinkToFit="1"/>
    </xf>
    <xf numFmtId="0" fontId="46" fillId="0" borderId="10" xfId="0" applyFont="1" applyBorder="1" applyAlignment="1">
      <alignment horizontal="left" vertical="center" wrapText="1"/>
    </xf>
    <xf numFmtId="179" fontId="27" fillId="0" borderId="11" xfId="0" applyNumberFormat="1" applyFont="1" applyBorder="1" applyAlignment="1">
      <alignment horizontal="left" vertical="center" wrapText="1"/>
    </xf>
    <xf numFmtId="0" fontId="46" fillId="0" borderId="13" xfId="0" applyFont="1" applyBorder="1" applyAlignment="1">
      <alignment horizontal="left" vertical="center" wrapText="1"/>
    </xf>
    <xf numFmtId="179" fontId="27" fillId="0" borderId="14" xfId="0" applyNumberFormat="1" applyFont="1" applyBorder="1" applyAlignment="1">
      <alignment horizontal="left" vertical="center" wrapText="1"/>
    </xf>
    <xf numFmtId="38" fontId="27" fillId="0" borderId="14" xfId="43" applyFont="1" applyBorder="1" applyAlignment="1">
      <alignment horizontal="left" vertical="center" wrapText="1" shrinkToFit="1"/>
    </xf>
    <xf numFmtId="56" fontId="46" fillId="0" borderId="10" xfId="0" applyNumberFormat="1" applyFont="1" applyBorder="1" applyAlignment="1">
      <alignment horizontal="left" vertical="center" wrapText="1"/>
    </xf>
    <xf numFmtId="20" fontId="27" fillId="0" borderId="11" xfId="0" applyNumberFormat="1" applyFont="1" applyBorder="1" applyAlignment="1">
      <alignment horizontal="left" vertical="center" wrapText="1"/>
    </xf>
    <xf numFmtId="56" fontId="46" fillId="0" borderId="13" xfId="0" applyNumberFormat="1" applyFont="1" applyBorder="1" applyAlignment="1">
      <alignment horizontal="left" vertical="center" wrapText="1"/>
    </xf>
    <xf numFmtId="20" fontId="27" fillId="0" borderId="14" xfId="0" applyNumberFormat="1" applyFont="1" applyBorder="1" applyAlignment="1">
      <alignment horizontal="left" vertical="center" wrapText="1"/>
    </xf>
    <xf numFmtId="0" fontId="27" fillId="0" borderId="17" xfId="0" applyFont="1" applyBorder="1" applyAlignment="1">
      <alignment horizontal="left" vertical="center" wrapText="1"/>
    </xf>
    <xf numFmtId="20" fontId="27" fillId="0" borderId="0" xfId="0" applyNumberFormat="1" applyFont="1" applyAlignment="1">
      <alignment horizontal="left" vertical="center" wrapText="1"/>
    </xf>
    <xf numFmtId="0" fontId="46" fillId="0" borderId="15" xfId="0" applyFont="1" applyBorder="1" applyAlignment="1">
      <alignment horizontal="left" vertical="center" wrapText="1"/>
    </xf>
    <xf numFmtId="179" fontId="27" fillId="0" borderId="16" xfId="0" applyNumberFormat="1" applyFont="1" applyBorder="1" applyAlignment="1">
      <alignment horizontal="left" vertical="center" wrapText="1"/>
    </xf>
    <xf numFmtId="0" fontId="46" fillId="0" borderId="17" xfId="0" applyFont="1" applyBorder="1" applyAlignment="1">
      <alignment horizontal="left" vertical="center" wrapText="1"/>
    </xf>
    <xf numFmtId="56" fontId="46" fillId="0" borderId="17" xfId="0" applyNumberFormat="1" applyFont="1" applyBorder="1" applyAlignment="1">
      <alignment horizontal="left" vertical="center" wrapText="1"/>
    </xf>
    <xf numFmtId="0" fontId="46" fillId="0" borderId="11" xfId="0" applyFont="1" applyBorder="1" applyAlignment="1">
      <alignment horizontal="left" vertical="center" wrapText="1"/>
    </xf>
    <xf numFmtId="20" fontId="27" fillId="0" borderId="16" xfId="0" applyNumberFormat="1" applyFont="1" applyBorder="1" applyAlignment="1">
      <alignment horizontal="left" vertical="center" wrapText="1"/>
    </xf>
    <xf numFmtId="38" fontId="27" fillId="0" borderId="14" xfId="43" applyFont="1" applyFill="1" applyBorder="1" applyAlignment="1">
      <alignment horizontal="left" vertical="center" wrapText="1" shrinkToFit="1"/>
    </xf>
    <xf numFmtId="38" fontId="27" fillId="0" borderId="16" xfId="43" applyFont="1" applyFill="1" applyBorder="1" applyAlignment="1">
      <alignment horizontal="left" vertical="center" wrapText="1" shrinkToFit="1"/>
    </xf>
    <xf numFmtId="38" fontId="27" fillId="0" borderId="0" xfId="43" applyFont="1" applyFill="1" applyBorder="1" applyAlignment="1">
      <alignment horizontal="left" vertical="center" wrapText="1" shrinkToFit="1"/>
    </xf>
    <xf numFmtId="56" fontId="46" fillId="0" borderId="15" xfId="0" applyNumberFormat="1" applyFont="1" applyBorder="1" applyAlignment="1">
      <alignment horizontal="left" vertical="center" wrapText="1"/>
    </xf>
    <xf numFmtId="0" fontId="27" fillId="0" borderId="10" xfId="0" applyFont="1" applyBorder="1" applyAlignment="1">
      <alignment horizontal="left" vertical="center" wrapText="1"/>
    </xf>
    <xf numFmtId="38" fontId="27" fillId="0" borderId="11" xfId="43" applyFont="1" applyFill="1" applyBorder="1" applyAlignment="1">
      <alignment horizontal="left" vertical="center" wrapText="1" shrinkToFit="1"/>
    </xf>
    <xf numFmtId="0" fontId="27" fillId="0" borderId="13" xfId="0" applyFont="1" applyBorder="1" applyAlignment="1">
      <alignment horizontal="left" vertical="center" wrapText="1"/>
    </xf>
    <xf numFmtId="56" fontId="46" fillId="0" borderId="0" xfId="0" applyNumberFormat="1" applyFont="1" applyAlignment="1">
      <alignment horizontal="left" vertical="center" wrapText="1"/>
    </xf>
    <xf numFmtId="0" fontId="27" fillId="36" borderId="0" xfId="0" applyFont="1" applyFill="1" applyAlignment="1">
      <alignment horizontal="left" vertical="center" wrapText="1"/>
    </xf>
    <xf numFmtId="0" fontId="46" fillId="36" borderId="0" xfId="0" applyFont="1" applyFill="1" applyAlignment="1">
      <alignment horizontal="left" vertical="center" wrapText="1"/>
    </xf>
    <xf numFmtId="178" fontId="27" fillId="0" borderId="0" xfId="0" applyNumberFormat="1" applyFont="1" applyAlignment="1">
      <alignment horizontal="center" vertical="center" wrapText="1"/>
    </xf>
    <xf numFmtId="178" fontId="27" fillId="35" borderId="11" xfId="0" applyNumberFormat="1" applyFont="1" applyFill="1" applyBorder="1" applyAlignment="1">
      <alignment horizontal="center" vertical="center" wrapText="1"/>
    </xf>
    <xf numFmtId="178" fontId="27" fillId="35" borderId="0" xfId="0" applyNumberFormat="1" applyFont="1" applyFill="1" applyAlignment="1">
      <alignment horizontal="center" vertical="center" wrapText="1"/>
    </xf>
    <xf numFmtId="178" fontId="27" fillId="0" borderId="11" xfId="0" applyNumberFormat="1" applyFont="1" applyBorder="1" applyAlignment="1">
      <alignment horizontal="center" vertical="center" wrapText="1"/>
    </xf>
    <xf numFmtId="178" fontId="27" fillId="0" borderId="14" xfId="0" applyNumberFormat="1" applyFont="1" applyBorder="1" applyAlignment="1">
      <alignment horizontal="center" vertical="center" wrapText="1"/>
    </xf>
    <xf numFmtId="178" fontId="27" fillId="0" borderId="16" xfId="0" applyNumberFormat="1" applyFont="1" applyBorder="1" applyAlignment="1">
      <alignment horizontal="center" vertical="center" wrapText="1"/>
    </xf>
    <xf numFmtId="178" fontId="27" fillId="36" borderId="0" xfId="0" applyNumberFormat="1" applyFont="1" applyFill="1" applyAlignment="1">
      <alignment horizontal="center" vertical="center" wrapText="1"/>
    </xf>
    <xf numFmtId="0" fontId="27" fillId="0" borderId="21" xfId="0" applyFont="1" applyBorder="1" applyAlignment="1">
      <alignment horizontal="center" vertical="center" wrapText="1"/>
    </xf>
    <xf numFmtId="0" fontId="27" fillId="0" borderId="0" xfId="86" applyFont="1" applyBorder="1" applyAlignment="1">
      <alignment horizontal="center" vertical="center" wrapText="1"/>
    </xf>
    <xf numFmtId="0" fontId="26" fillId="0" borderId="11" xfId="86" applyFont="1" applyBorder="1" applyAlignment="1">
      <alignment horizontal="center" vertical="center" wrapText="1"/>
    </xf>
    <xf numFmtId="38" fontId="27" fillId="0" borderId="0" xfId="43" applyFont="1" applyBorder="1" applyAlignment="1">
      <alignment horizontal="center" vertical="center" wrapText="1" shrinkToFit="1"/>
    </xf>
    <xf numFmtId="0" fontId="27" fillId="0" borderId="11" xfId="86" applyFont="1" applyBorder="1" applyAlignment="1">
      <alignment horizontal="center" vertical="center" wrapText="1"/>
    </xf>
    <xf numFmtId="0" fontId="26" fillId="0" borderId="14" xfId="86" applyFont="1" applyBorder="1" applyAlignment="1">
      <alignment horizontal="center" vertical="center" wrapText="1"/>
    </xf>
    <xf numFmtId="0" fontId="27" fillId="0" borderId="16" xfId="86"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0" xfId="86" applyFont="1" applyBorder="1" applyAlignment="1">
      <alignment horizontal="center" vertical="center" wrapText="1"/>
    </xf>
    <xf numFmtId="0" fontId="27" fillId="34" borderId="0" xfId="0" applyFont="1" applyFill="1" applyAlignment="1">
      <alignment horizontal="center" vertical="center" wrapText="1"/>
    </xf>
    <xf numFmtId="0" fontId="27" fillId="33" borderId="11"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5" borderId="19" xfId="0" applyFont="1" applyFill="1" applyBorder="1" applyAlignment="1">
      <alignment horizontal="center" vertical="center" wrapText="1"/>
    </xf>
    <xf numFmtId="0" fontId="27" fillId="33" borderId="0" xfId="0" applyFont="1" applyFill="1" applyAlignment="1">
      <alignment horizontal="center" vertical="center" wrapText="1"/>
    </xf>
    <xf numFmtId="0" fontId="27" fillId="35" borderId="18" xfId="0" applyFont="1" applyFill="1" applyBorder="1" applyAlignment="1">
      <alignment horizontal="center" vertical="center" wrapText="1"/>
    </xf>
    <xf numFmtId="0" fontId="27" fillId="0" borderId="19" xfId="0" applyFont="1" applyBorder="1" applyAlignment="1">
      <alignment horizontal="center" vertical="center" wrapText="1"/>
    </xf>
    <xf numFmtId="0" fontId="27" fillId="33" borderId="14" xfId="0" applyFont="1" applyFill="1" applyBorder="1" applyAlignment="1">
      <alignment horizontal="center" vertical="center" wrapText="1"/>
    </xf>
    <xf numFmtId="0" fontId="27" fillId="34" borderId="14" xfId="0" applyFont="1" applyFill="1" applyBorder="1" applyAlignment="1">
      <alignment horizontal="center" vertical="center" wrapText="1"/>
    </xf>
    <xf numFmtId="0" fontId="27" fillId="0" borderId="20" xfId="0" applyFont="1" applyBorder="1" applyAlignment="1">
      <alignment horizontal="center" vertical="center" wrapText="1"/>
    </xf>
    <xf numFmtId="0" fontId="27" fillId="0" borderId="18" xfId="0" applyFont="1" applyBorder="1" applyAlignment="1">
      <alignment horizontal="center" vertical="center" wrapText="1"/>
    </xf>
    <xf numFmtId="0" fontId="27" fillId="34" borderId="16" xfId="0" applyFont="1" applyFill="1" applyBorder="1" applyAlignment="1">
      <alignment horizontal="center" vertical="center" wrapText="1"/>
    </xf>
    <xf numFmtId="0" fontId="49" fillId="0" borderId="0" xfId="0" applyFont="1">
      <alignment vertical="center"/>
    </xf>
  </cellXfs>
  <cellStyles count="87">
    <cellStyle name="20% - アクセント 1" xfId="19" builtinId="30" customBuiltin="1"/>
    <cellStyle name="20% - アクセント 1 2" xfId="55" xr:uid="{E9FC0625-AE9D-45CE-B08B-931DED51DA11}"/>
    <cellStyle name="20% - アクセント 2" xfId="23" builtinId="34" customBuiltin="1"/>
    <cellStyle name="20% - アクセント 2 2" xfId="68" xr:uid="{8056440C-A7A2-4BB4-B386-766DF074B0F2}"/>
    <cellStyle name="20% - アクセント 3" xfId="27" builtinId="38" customBuiltin="1"/>
    <cellStyle name="20% - アクセント 3 2" xfId="69" xr:uid="{15E805D9-D954-4293-BBFC-B9538873FD9E}"/>
    <cellStyle name="20% - アクセント 4" xfId="31" builtinId="42" customBuiltin="1"/>
    <cellStyle name="20% - アクセント 4 2" xfId="61" xr:uid="{1F419E56-2DF0-4A47-AABD-E4CB1BAEE923}"/>
    <cellStyle name="20% - アクセント 5" xfId="35" builtinId="46" customBuiltin="1"/>
    <cellStyle name="20% - アクセント 5 2" xfId="81" xr:uid="{5E5806DF-99BB-4997-A048-D4A8EA2BA36A}"/>
    <cellStyle name="20% - アクセント 6" xfId="39" builtinId="50" customBuiltin="1"/>
    <cellStyle name="20% - アクセント 6 2" xfId="77" xr:uid="{A3A3C447-61C7-462F-A210-B0777E95432E}"/>
    <cellStyle name="40% - アクセント 1" xfId="20" builtinId="31" customBuiltin="1"/>
    <cellStyle name="40% - アクセント 1 2" xfId="85" xr:uid="{19C466D9-2284-459D-B5F0-C2CCB4AF8611}"/>
    <cellStyle name="40% - アクセント 2" xfId="24" builtinId="35" customBuiltin="1"/>
    <cellStyle name="40% - アクセント 2 2" xfId="82" xr:uid="{C84E90F7-DF7B-4B9F-8F8F-A4E45258468A}"/>
    <cellStyle name="40% - アクセント 3" xfId="28" builtinId="39" customBuiltin="1"/>
    <cellStyle name="40% - アクセント 3 2" xfId="63" xr:uid="{99ECB2EC-D0AB-4103-AD22-18461123C266}"/>
    <cellStyle name="40% - アクセント 4" xfId="32" builtinId="43" customBuiltin="1"/>
    <cellStyle name="40% - アクセント 4 2" xfId="76" xr:uid="{A51A4D6A-3822-455A-8D18-3B8427F2C80D}"/>
    <cellStyle name="40% - アクセント 5" xfId="36" builtinId="47" customBuiltin="1"/>
    <cellStyle name="40% - アクセント 5 2" xfId="75" xr:uid="{59D727ED-1B6F-438E-A6FA-922C9095CFC1}"/>
    <cellStyle name="40% - アクセント 6" xfId="40" builtinId="51" customBuiltin="1"/>
    <cellStyle name="40% - アクセント 6 2" xfId="70" xr:uid="{0B76A718-7D31-4C22-988D-C7E5604C45EE}"/>
    <cellStyle name="60% - アクセント 1" xfId="21" builtinId="32" customBuiltin="1"/>
    <cellStyle name="60% - アクセント 1 2" xfId="80" xr:uid="{FC58ABC1-071B-4348-9750-9FE977418F53}"/>
    <cellStyle name="60% - アクセント 2" xfId="25" builtinId="36" customBuiltin="1"/>
    <cellStyle name="60% - アクセント 2 2" xfId="72" xr:uid="{9485900E-821B-42BE-80C9-EDD25F879F1F}"/>
    <cellStyle name="60% - アクセント 3" xfId="29" builtinId="40" customBuiltin="1"/>
    <cellStyle name="60% - アクセント 3 2" xfId="78" xr:uid="{969AA3DC-1F21-4080-B6F0-DCB24B183DEC}"/>
    <cellStyle name="60% - アクセント 4" xfId="33" builtinId="44" customBuiltin="1"/>
    <cellStyle name="60% - アクセント 4 2" xfId="73" xr:uid="{650D27EC-95B7-42E3-B5A4-6E6D9204866B}"/>
    <cellStyle name="60% - アクセント 5" xfId="37" builtinId="48" customBuiltin="1"/>
    <cellStyle name="60% - アクセント 5 2" xfId="65" xr:uid="{EC86B9DF-A541-4D01-9325-932059B25634}"/>
    <cellStyle name="60% - アクセント 6" xfId="41" builtinId="52" customBuiltin="1"/>
    <cellStyle name="60% - アクセント 6 2" xfId="64" xr:uid="{37422596-3F54-42DA-B049-F4FD6B61E0C9}"/>
    <cellStyle name="アクセント 1" xfId="18" builtinId="29" customBuiltin="1"/>
    <cellStyle name="アクセント 1 2" xfId="48" xr:uid="{CF61E996-EC3B-49CB-8E6E-4446165C267F}"/>
    <cellStyle name="アクセント 2" xfId="22" builtinId="33" customBuiltin="1"/>
    <cellStyle name="アクセント 2 2" xfId="74" xr:uid="{184FD5D2-3115-46DE-96DC-DF20D084DAD4}"/>
    <cellStyle name="アクセント 3" xfId="26" builtinId="37" customBuiltin="1"/>
    <cellStyle name="アクセント 3 2" xfId="57" xr:uid="{9AE951D7-45B5-4C80-99CB-FE1FECE548CC}"/>
    <cellStyle name="アクセント 4" xfId="30" builtinId="41" customBuiltin="1"/>
    <cellStyle name="アクセント 4 2" xfId="71" xr:uid="{308AE5EF-3AB7-43CF-B234-D2862F08289B}"/>
    <cellStyle name="アクセント 5" xfId="34" builtinId="45" customBuiltin="1"/>
    <cellStyle name="アクセント 5 2" xfId="67" xr:uid="{3A4DD54C-518D-4888-8374-EFB7FE500506}"/>
    <cellStyle name="アクセント 6" xfId="38" builtinId="49" customBuiltin="1"/>
    <cellStyle name="アクセント 6 2" xfId="79" xr:uid="{9FDA9C08-45BD-4FA6-8474-55D9819E6BED}"/>
    <cellStyle name="タイトル" xfId="1" builtinId="15" customBuiltin="1"/>
    <cellStyle name="チェック セル" xfId="13" builtinId="23" customBuiltin="1"/>
    <cellStyle name="チェック セル 2" xfId="51" xr:uid="{BDB3199C-4F61-4AB7-8212-E64991ED6EDB}"/>
    <cellStyle name="どちらでもない" xfId="8" builtinId="28" customBuiltin="1"/>
    <cellStyle name="どちらでもない 2" xfId="54" xr:uid="{27F8A87A-8E5B-470C-B79F-2E268008B3AC}"/>
    <cellStyle name="ハイパーリンク" xfId="86" builtinId="8"/>
    <cellStyle name="メモ" xfId="15" builtinId="10" customBuiltin="1"/>
    <cellStyle name="メモ 2" xfId="49" xr:uid="{A7962CD6-BFF4-4B49-A48D-D86C2B426157}"/>
    <cellStyle name="リンク セル" xfId="12" builtinId="24" customBuiltin="1"/>
    <cellStyle name="リンク セル 2" xfId="62" xr:uid="{767CD881-26CB-423B-9F3D-F6E0BA5E8E0E}"/>
    <cellStyle name="悪い" xfId="7" builtinId="27" customBuiltin="1"/>
    <cellStyle name="悪い 2" xfId="52" xr:uid="{0E3B3E77-9568-427D-8C35-DB49D7E9DD28}"/>
    <cellStyle name="計算" xfId="11" builtinId="22" customBuiltin="1"/>
    <cellStyle name="計算 2" xfId="45" xr:uid="{B09930AB-4ADA-48C0-98B1-EAC83F0ADD84}"/>
    <cellStyle name="警告文" xfId="14" builtinId="11" customBuiltin="1"/>
    <cellStyle name="警告文 2" xfId="84" xr:uid="{0C7D8831-A43C-43B0-8035-DEC3AFAF83F2}"/>
    <cellStyle name="桁区切り" xfId="43" builtinId="6"/>
    <cellStyle name="見出し 1" xfId="2" builtinId="16" customBuiltin="1"/>
    <cellStyle name="見出し 1 2" xfId="66" xr:uid="{61E93CBD-3543-4BC0-B1BF-CE01C7071C13}"/>
    <cellStyle name="見出し 2" xfId="3" builtinId="17" customBuiltin="1"/>
    <cellStyle name="見出し 2 2" xfId="50" xr:uid="{612B8A92-6CA8-409B-8B4C-6F513E60B86E}"/>
    <cellStyle name="見出し 3" xfId="4" builtinId="18" customBuiltin="1"/>
    <cellStyle name="見出し 3 2" xfId="47" xr:uid="{0121E279-FA10-4CC4-966A-A86D86024FAC}"/>
    <cellStyle name="見出し 4" xfId="5" builtinId="19" customBuiltin="1"/>
    <cellStyle name="見出し 4 2" xfId="59" xr:uid="{BF46E6AE-F36F-4273-814A-0BCA3FF22FD5}"/>
    <cellStyle name="集計" xfId="17" builtinId="25" customBuiltin="1"/>
    <cellStyle name="集計 2" xfId="56" xr:uid="{E1488140-8E4E-46B4-8BC5-B968C43EFCE1}"/>
    <cellStyle name="出力" xfId="10" builtinId="21" customBuiltin="1"/>
    <cellStyle name="出力 2" xfId="53" xr:uid="{C18ABE0B-CFA2-413F-A8AC-C94D236FA68F}"/>
    <cellStyle name="説明文" xfId="16" builtinId="53" customBuiltin="1"/>
    <cellStyle name="説明文 2" xfId="58" xr:uid="{20AF4F9A-E113-47BA-8B45-15F70A1C6CFD}"/>
    <cellStyle name="入力" xfId="9" builtinId="20" customBuiltin="1"/>
    <cellStyle name="入力 2" xfId="60" xr:uid="{F46DB92E-53C5-4F28-AC82-883BC5004DA6}"/>
    <cellStyle name="標準" xfId="0" builtinId="0"/>
    <cellStyle name="標準 2" xfId="42" xr:uid="{F55F33BD-7467-4119-8E07-F4F67A7A96E2}"/>
    <cellStyle name="標準 2 2" xfId="83" xr:uid="{8440ECE2-FC41-440C-AA2F-B9B5A993D49F}"/>
    <cellStyle name="標準 3" xfId="44" xr:uid="{63CBB353-AF8D-4840-9287-5BEB2BC87BC8}"/>
    <cellStyle name="良い" xfId="6" builtinId="26" customBuiltin="1"/>
    <cellStyle name="良い 2" xfId="46" xr:uid="{C7FE3A34-0623-4366-A6CB-C1A499F41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26989;&#21209;&#35506;\&#29983;&#28079;&#25945;&#32946;\&#23398;&#34899;&#30740;&#20462;&#20250;&#26696;&#20869;\R7&#24180;&#24230;\12&#26376;\12&#26376;&#23398;&#34899;&#30740;&#20462;&#26696;&#20869;&#65288;&#32232;&#38598;&#29992;&#65289;%20&#12398;&#12467;&#12500;&#12540;.xlsx" TargetMode="External"/><Relationship Id="rId1" Type="http://schemas.openxmlformats.org/officeDocument/2006/relationships/externalLinkPath" Target="12&#26376;&#23398;&#34899;&#30740;&#20462;&#26696;&#20869;&#65288;&#32232;&#38598;&#29992;&#65289;%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2月（入力）"/>
      <sheetName val="11月再掲"/>
      <sheetName val="11月"/>
      <sheetName val="11月（入力）"/>
      <sheetName val="Sheet1"/>
      <sheetName val="10月再掲"/>
      <sheetName val="10月"/>
      <sheetName val="10月（入力）"/>
      <sheetName val="9月再掲"/>
      <sheetName val="9月"/>
      <sheetName val="9月（入力）"/>
      <sheetName val="8月"/>
      <sheetName val="8月再掲 "/>
      <sheetName val="8月（入力）"/>
      <sheetName val="7月再掲 "/>
      <sheetName val="7月（WEB削除）"/>
      <sheetName val="7月（入力）"/>
      <sheetName val="6月（WEB削除） "/>
      <sheetName val="６月再掲"/>
      <sheetName val="6月（入力）"/>
      <sheetName val="5月 (WEB場所削除)"/>
      <sheetName val="４月再掲"/>
      <sheetName val="5月 (修正)"/>
      <sheetName val="5月（入力）"/>
      <sheetName val="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v>1</v>
          </cell>
          <cell r="B1" t="str">
            <v>医師のプロフェッショナリズム</v>
          </cell>
        </row>
        <row r="2">
          <cell r="A2">
            <v>2</v>
          </cell>
          <cell r="B2" t="str">
            <v>医療倫理：臨床倫理</v>
          </cell>
        </row>
        <row r="3">
          <cell r="A3">
            <v>3</v>
          </cell>
          <cell r="B3" t="str">
            <v>医療倫理：研究倫理と生命倫理</v>
          </cell>
        </row>
        <row r="4">
          <cell r="A4">
            <v>4</v>
          </cell>
          <cell r="B4" t="str">
            <v>医師―患者関係とコミュニケーション</v>
          </cell>
        </row>
        <row r="5">
          <cell r="A5">
            <v>5</v>
          </cell>
          <cell r="B5" t="str">
            <v>心理社会的アプローチ</v>
          </cell>
        </row>
        <row r="6">
          <cell r="A6">
            <v>6</v>
          </cell>
          <cell r="B6" t="str">
            <v>医療制度と法律</v>
          </cell>
        </row>
        <row r="7">
          <cell r="A7">
            <v>7</v>
          </cell>
          <cell r="B7" t="str">
            <v>医療の質と安全</v>
          </cell>
        </row>
        <row r="8">
          <cell r="A8">
            <v>8</v>
          </cell>
          <cell r="B8" t="str">
            <v>感染対策</v>
          </cell>
        </row>
        <row r="9">
          <cell r="A9">
            <v>9</v>
          </cell>
          <cell r="B9" t="str">
            <v>医療情報</v>
          </cell>
        </row>
        <row r="10">
          <cell r="A10">
            <v>10</v>
          </cell>
          <cell r="B10" t="str">
            <v xml:space="preserve">チーム医療  </v>
          </cell>
        </row>
        <row r="11">
          <cell r="A11">
            <v>11</v>
          </cell>
          <cell r="B11" t="str">
            <v>予防と保健</v>
          </cell>
        </row>
        <row r="12">
          <cell r="A12">
            <v>12</v>
          </cell>
          <cell r="B12" t="str">
            <v>地域医療</v>
          </cell>
        </row>
        <row r="13">
          <cell r="A13">
            <v>13</v>
          </cell>
          <cell r="B13" t="str">
            <v xml:space="preserve">医療と介護および福祉の連携  </v>
          </cell>
        </row>
        <row r="14">
          <cell r="A14">
            <v>14</v>
          </cell>
          <cell r="B14" t="str">
            <v>災害医療</v>
          </cell>
        </row>
        <row r="15">
          <cell r="A15">
            <v>15</v>
          </cell>
          <cell r="B15" t="str">
            <v xml:space="preserve">臨床問題解決のプロセス  </v>
          </cell>
        </row>
        <row r="16">
          <cell r="A16">
            <v>16</v>
          </cell>
          <cell r="B16" t="str">
            <v>ショック</v>
          </cell>
        </row>
        <row r="17">
          <cell r="A17">
            <v>17</v>
          </cell>
          <cell r="B17" t="str">
            <v>急性中毒</v>
          </cell>
        </row>
        <row r="18">
          <cell r="A18">
            <v>18</v>
          </cell>
          <cell r="B18" t="str">
            <v>全身倦怠感</v>
          </cell>
        </row>
        <row r="19">
          <cell r="A19">
            <v>19</v>
          </cell>
          <cell r="B19" t="str">
            <v>身体機能の低下</v>
          </cell>
        </row>
        <row r="20">
          <cell r="A20">
            <v>20</v>
          </cell>
          <cell r="B20" t="str">
            <v>不眠（睡眠障害）</v>
          </cell>
        </row>
        <row r="21">
          <cell r="A21">
            <v>21</v>
          </cell>
          <cell r="B21" t="str">
            <v>食欲不振</v>
          </cell>
        </row>
        <row r="22">
          <cell r="A22">
            <v>22</v>
          </cell>
          <cell r="B22" t="str">
            <v>体重減少・るい痩</v>
          </cell>
        </row>
        <row r="23">
          <cell r="A23">
            <v>23</v>
          </cell>
          <cell r="B23" t="str">
            <v>体重増加・肥満</v>
          </cell>
        </row>
        <row r="24">
          <cell r="A24">
            <v>24</v>
          </cell>
          <cell r="B24" t="str">
            <v>浮腫</v>
          </cell>
        </row>
        <row r="25">
          <cell r="A25">
            <v>25</v>
          </cell>
          <cell r="B25" t="str">
            <v>リンパ節腫脹</v>
          </cell>
        </row>
        <row r="26">
          <cell r="A26">
            <v>26</v>
          </cell>
          <cell r="B26" t="str">
            <v>発疹</v>
          </cell>
        </row>
        <row r="27">
          <cell r="A27">
            <v>27</v>
          </cell>
          <cell r="B27" t="str">
            <v>黄疸</v>
          </cell>
        </row>
        <row r="28">
          <cell r="A28">
            <v>28</v>
          </cell>
          <cell r="B28" t="str">
            <v>発熱</v>
          </cell>
        </row>
        <row r="29">
          <cell r="A29">
            <v>29</v>
          </cell>
          <cell r="B29" t="str">
            <v>認知能の障害</v>
          </cell>
        </row>
        <row r="30">
          <cell r="A30">
            <v>30</v>
          </cell>
          <cell r="B30" t="str">
            <v>頭痛</v>
          </cell>
        </row>
        <row r="31">
          <cell r="A31">
            <v>31</v>
          </cell>
          <cell r="B31" t="str">
            <v>めまい</v>
          </cell>
        </row>
        <row r="32">
          <cell r="A32">
            <v>32</v>
          </cell>
          <cell r="B32" t="str">
            <v>意識障害</v>
          </cell>
        </row>
        <row r="33">
          <cell r="A33">
            <v>33</v>
          </cell>
          <cell r="B33" t="str">
            <v>失神</v>
          </cell>
        </row>
        <row r="34">
          <cell r="A34">
            <v>34</v>
          </cell>
          <cell r="B34" t="str">
            <v>言語障害</v>
          </cell>
        </row>
        <row r="35">
          <cell r="A35">
            <v>35</v>
          </cell>
          <cell r="B35" t="str">
            <v>けいれん発作</v>
          </cell>
        </row>
        <row r="36">
          <cell r="A36">
            <v>36</v>
          </cell>
          <cell r="B36" t="str">
            <v xml:space="preserve">視力障害、視野狭窄  </v>
          </cell>
        </row>
        <row r="37">
          <cell r="A37">
            <v>37</v>
          </cell>
          <cell r="B37" t="str">
            <v>目の充血</v>
          </cell>
        </row>
        <row r="38">
          <cell r="A38">
            <v>38</v>
          </cell>
          <cell r="B38" t="str">
            <v>聴覚障害</v>
          </cell>
        </row>
        <row r="39">
          <cell r="A39">
            <v>39</v>
          </cell>
          <cell r="B39" t="str">
            <v>鼻漏・鼻閉</v>
          </cell>
        </row>
        <row r="40">
          <cell r="A40">
            <v>40</v>
          </cell>
          <cell r="B40" t="str">
            <v>鼻出血</v>
          </cell>
        </row>
        <row r="41">
          <cell r="A41">
            <v>41</v>
          </cell>
          <cell r="B41" t="str">
            <v>嗄声</v>
          </cell>
        </row>
        <row r="42">
          <cell r="A42">
            <v>42</v>
          </cell>
          <cell r="B42" t="str">
            <v>胸痛</v>
          </cell>
        </row>
        <row r="43">
          <cell r="A43">
            <v>43</v>
          </cell>
          <cell r="B43" t="str">
            <v>動悸</v>
          </cell>
        </row>
        <row r="44">
          <cell r="A44">
            <v>44</v>
          </cell>
          <cell r="B44" t="str">
            <v>心肺停止</v>
          </cell>
        </row>
        <row r="45">
          <cell r="A45">
            <v>45</v>
          </cell>
          <cell r="B45" t="str">
            <v xml:space="preserve">呼吸困難  </v>
          </cell>
        </row>
        <row r="46">
          <cell r="A46">
            <v>46</v>
          </cell>
          <cell r="B46" t="str">
            <v>咳・痰</v>
          </cell>
        </row>
        <row r="47">
          <cell r="A47">
            <v>47</v>
          </cell>
          <cell r="B47" t="str">
            <v>誤嚥</v>
          </cell>
        </row>
        <row r="48">
          <cell r="A48">
            <v>48</v>
          </cell>
          <cell r="B48" t="str">
            <v>誤飲</v>
          </cell>
        </row>
        <row r="49">
          <cell r="A49">
            <v>49</v>
          </cell>
          <cell r="B49" t="str">
            <v>嚥下困難</v>
          </cell>
        </row>
        <row r="50">
          <cell r="A50">
            <v>50</v>
          </cell>
          <cell r="B50" t="str">
            <v>吐血・下血</v>
          </cell>
        </row>
        <row r="51">
          <cell r="A51">
            <v>51</v>
          </cell>
          <cell r="B51" t="str">
            <v>嘔気・嘔吐</v>
          </cell>
        </row>
        <row r="52">
          <cell r="A52">
            <v>52</v>
          </cell>
          <cell r="B52" t="str">
            <v>胸やけ</v>
          </cell>
        </row>
        <row r="53">
          <cell r="A53">
            <v>53</v>
          </cell>
          <cell r="B53" t="str">
            <v>腹痛</v>
          </cell>
        </row>
        <row r="54">
          <cell r="A54">
            <v>54</v>
          </cell>
          <cell r="B54" t="str">
            <v>便通異常（下痢・便秘）</v>
          </cell>
        </row>
        <row r="55">
          <cell r="A55">
            <v>55</v>
          </cell>
          <cell r="B55" t="str">
            <v>肛門・会陰部通</v>
          </cell>
        </row>
        <row r="56">
          <cell r="A56">
            <v>56</v>
          </cell>
          <cell r="B56" t="str">
            <v>熱傷</v>
          </cell>
        </row>
        <row r="57">
          <cell r="A57">
            <v>57</v>
          </cell>
          <cell r="B57" t="str">
            <v>外傷</v>
          </cell>
        </row>
        <row r="58">
          <cell r="A58">
            <v>58</v>
          </cell>
          <cell r="B58" t="str">
            <v>褥瘡</v>
          </cell>
        </row>
        <row r="59">
          <cell r="A59">
            <v>59</v>
          </cell>
          <cell r="B59" t="str">
            <v>背部痛</v>
          </cell>
        </row>
        <row r="60">
          <cell r="A60">
            <v>60</v>
          </cell>
          <cell r="B60" t="str">
            <v>腰痛</v>
          </cell>
        </row>
        <row r="61">
          <cell r="A61">
            <v>61</v>
          </cell>
          <cell r="B61" t="str">
            <v>関節痛</v>
          </cell>
        </row>
        <row r="62">
          <cell r="A62">
            <v>62</v>
          </cell>
          <cell r="B62" t="str">
            <v>歩行障害</v>
          </cell>
        </row>
        <row r="63">
          <cell r="A63">
            <v>63</v>
          </cell>
          <cell r="B63" t="str">
            <v>四肢のしびれ</v>
          </cell>
        </row>
        <row r="64">
          <cell r="A64">
            <v>64</v>
          </cell>
          <cell r="B64" t="str">
            <v>血尿（肉眼的・顕微鏡的）</v>
          </cell>
        </row>
        <row r="65">
          <cell r="A65">
            <v>65</v>
          </cell>
          <cell r="B65" t="str">
            <v>排尿障害（尿失禁・排尿困難）</v>
          </cell>
        </row>
        <row r="66">
          <cell r="A66">
            <v>66</v>
          </cell>
          <cell r="B66" t="str">
            <v>乏尿・尿閉</v>
          </cell>
        </row>
        <row r="67">
          <cell r="A67">
            <v>67</v>
          </cell>
          <cell r="B67" t="str">
            <v>多尿</v>
          </cell>
        </row>
        <row r="68">
          <cell r="A68">
            <v>68</v>
          </cell>
          <cell r="B68" t="str">
            <v>精神科領域の救急</v>
          </cell>
        </row>
        <row r="69">
          <cell r="A69">
            <v>69</v>
          </cell>
          <cell r="B69" t="str">
            <v>不安</v>
          </cell>
        </row>
        <row r="70">
          <cell r="A70">
            <v>70</v>
          </cell>
          <cell r="B70" t="str">
            <v>気分の障害（うつ）</v>
          </cell>
        </row>
        <row r="71">
          <cell r="A71">
            <v>71</v>
          </cell>
          <cell r="B71" t="str">
            <v>流・早産および満期産</v>
          </cell>
        </row>
        <row r="72">
          <cell r="A72">
            <v>72</v>
          </cell>
          <cell r="B72" t="str">
            <v>成長・発達の障害</v>
          </cell>
        </row>
        <row r="73">
          <cell r="A73">
            <v>73</v>
          </cell>
          <cell r="B73" t="str">
            <v>慢性疾患・複合疾患の管理</v>
          </cell>
        </row>
        <row r="74">
          <cell r="A74">
            <v>74</v>
          </cell>
          <cell r="B74" t="str">
            <v>高血圧症</v>
          </cell>
        </row>
        <row r="75">
          <cell r="A75">
            <v>75</v>
          </cell>
          <cell r="B75" t="str">
            <v>脂質異常症</v>
          </cell>
        </row>
        <row r="76">
          <cell r="A76">
            <v>76</v>
          </cell>
          <cell r="B76" t="str">
            <v>糖尿病</v>
          </cell>
        </row>
        <row r="77">
          <cell r="A77">
            <v>77</v>
          </cell>
          <cell r="B77" t="str">
            <v>骨粗鬆症</v>
          </cell>
        </row>
        <row r="78">
          <cell r="A78">
            <v>78</v>
          </cell>
          <cell r="B78" t="str">
            <v>脳血管障害後遺症</v>
          </cell>
        </row>
        <row r="79">
          <cell r="A79">
            <v>79</v>
          </cell>
          <cell r="B79" t="str">
            <v>気管支喘息・COPD</v>
          </cell>
        </row>
        <row r="80">
          <cell r="A80">
            <v>80</v>
          </cell>
          <cell r="B80" t="str">
            <v xml:space="preserve">在宅医療  </v>
          </cell>
        </row>
        <row r="81">
          <cell r="A81">
            <v>81</v>
          </cell>
          <cell r="B81" t="str">
            <v>終末期のケア</v>
          </cell>
        </row>
        <row r="82">
          <cell r="A82">
            <v>82</v>
          </cell>
          <cell r="B82" t="str">
            <v>生活習慣</v>
          </cell>
        </row>
        <row r="83">
          <cell r="A83">
            <v>83</v>
          </cell>
          <cell r="B83" t="str">
            <v>相補・代替医療（漢方医療を含む）</v>
          </cell>
        </row>
        <row r="84">
          <cell r="A84">
            <v>0</v>
          </cell>
          <cell r="B84" t="str">
            <v>最新のトピックス・その他</v>
          </cell>
        </row>
      </sheetData>
    </sheetDataSet>
  </externalBook>
</externalLink>
</file>

<file path=xl/persons/person.xml><?xml version="1.0" encoding="utf-8"?>
<personList xmlns="http://schemas.microsoft.com/office/spreadsheetml/2018/threadedcomments" xmlns:x="http://schemas.openxmlformats.org/spreadsheetml/2006/main">
  <person displayName="片田 なのは" id="{1994EFC8-693B-473C-92B1-F7575EBA9E3D}" userId="S::ima41@ibaishi.onmicrosoft.com::5150af41-f482-429c-b359-dd82eef9ca89"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5-04-15T01:55:00.78" personId="{1994EFC8-693B-473C-92B1-F7575EBA9E3D}" id="{BAFBAF9E-E3DF-4278-A7B8-60FA2EFB97B5}">
    <text>ハイブリット・Web開催→（Web開催）
座学→追記なし</text>
  </threadedComment>
  <threadedComment ref="F3" dT="2025-04-15T01:55:44.29" personId="{1994EFC8-693B-473C-92B1-F7575EBA9E3D}" id="{9092A12E-022A-4A1A-8D7E-1C3CD048193B}">
    <text>Web開催→（Web開催）
ハイブリット・座学→追記なし</text>
  </threadedComment>
  <threadedComment ref="S3" dT="2025-04-15T01:56:58.22" personId="{1994EFC8-693B-473C-92B1-F7575EBA9E3D}" id="{4B3D0747-CF19-4E69-81F4-30F05E17E68F}">
    <text>1時間　1単位
30分　0.5単位</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D5B9-31EC-4FB2-879B-D7277902ACC4}">
  <sheetPr>
    <pageSetUpPr fitToPage="1"/>
  </sheetPr>
  <dimension ref="A1:S10"/>
  <sheetViews>
    <sheetView view="pageBreakPreview" topLeftCell="A4" zoomScale="30" zoomScaleNormal="40" workbookViewId="0">
      <selection activeCell="B4" sqref="B1:S10"/>
    </sheetView>
  </sheetViews>
  <sheetFormatPr defaultColWidth="9" defaultRowHeight="21" x14ac:dyDescent="0.2"/>
  <cols>
    <col min="1" max="1" width="16.109375" style="4" customWidth="1"/>
    <col min="2" max="2" width="41.6640625" style="3" customWidth="1"/>
    <col min="3" max="3" width="21.77734375" style="16" customWidth="1"/>
    <col min="4" max="4" width="13.109375" style="17" bestFit="1" customWidth="1"/>
    <col min="5" max="5" width="17" style="3" bestFit="1" customWidth="1"/>
    <col min="6" max="6" width="29.21875" style="3" customWidth="1"/>
    <col min="7" max="7" width="20.44140625" style="3" customWidth="1"/>
    <col min="8" max="8" width="20.6640625" style="22" customWidth="1"/>
    <col min="9" max="9" width="22.88671875" style="21" customWidth="1"/>
    <col min="10" max="10" width="6.5546875" style="3" customWidth="1"/>
    <col min="11" max="11" width="25.21875" style="4" customWidth="1"/>
    <col min="12" max="12" width="24.21875" style="4" bestFit="1" customWidth="1"/>
    <col min="13" max="13" width="7.77734375" style="12" customWidth="1"/>
    <col min="14" max="14" width="69.109375" style="12" customWidth="1"/>
    <col min="15" max="15" width="52" style="12" customWidth="1"/>
    <col min="16" max="16" width="20.21875" style="4" customWidth="1"/>
    <col min="17" max="17" width="6.77734375" style="4" customWidth="1"/>
    <col min="18" max="18" width="14.44140625" style="4" customWidth="1"/>
    <col min="19" max="19" width="9.33203125" style="2" customWidth="1"/>
    <col min="20" max="16384" width="9" style="2"/>
  </cols>
  <sheetData>
    <row r="1" spans="1:19" ht="61.2" hidden="1" customHeight="1" x14ac:dyDescent="0.2">
      <c r="A1"/>
      <c r="B1" s="1" t="s">
        <v>19</v>
      </c>
      <c r="C1"/>
      <c r="D1"/>
      <c r="E1"/>
      <c r="F1"/>
      <c r="G1"/>
      <c r="H1"/>
      <c r="I1"/>
      <c r="J1"/>
      <c r="K1"/>
      <c r="L1"/>
      <c r="M1"/>
      <c r="N1" s="124"/>
      <c r="O1"/>
      <c r="P1"/>
      <c r="Q1"/>
      <c r="R1"/>
    </row>
    <row r="2" spans="1:19" ht="52.2" hidden="1" customHeight="1" x14ac:dyDescent="0.2">
      <c r="A2" s="11"/>
      <c r="B2" s="5" t="s">
        <v>0</v>
      </c>
      <c r="C2" s="27" t="s">
        <v>30</v>
      </c>
      <c r="D2" s="29" t="s">
        <v>31</v>
      </c>
      <c r="E2" s="18" t="s">
        <v>7</v>
      </c>
      <c r="F2" s="6" t="s">
        <v>8</v>
      </c>
      <c r="G2" s="6" t="s">
        <v>9</v>
      </c>
      <c r="H2" s="6" t="s">
        <v>10</v>
      </c>
      <c r="I2" s="14" t="s">
        <v>11</v>
      </c>
      <c r="J2" s="7" t="s">
        <v>17</v>
      </c>
      <c r="K2" s="6" t="s">
        <v>18</v>
      </c>
      <c r="L2" s="6" t="s">
        <v>12</v>
      </c>
      <c r="M2" s="7" t="s">
        <v>13</v>
      </c>
      <c r="N2" s="6" t="s">
        <v>1</v>
      </c>
      <c r="O2" s="6" t="s">
        <v>2</v>
      </c>
      <c r="P2" s="6" t="s">
        <v>3</v>
      </c>
      <c r="Q2" s="8" t="s">
        <v>20</v>
      </c>
      <c r="R2" s="8" t="s">
        <v>21</v>
      </c>
      <c r="S2" s="8" t="s">
        <v>21</v>
      </c>
    </row>
    <row r="3" spans="1:19" ht="107.25" hidden="1" customHeight="1" x14ac:dyDescent="0.2">
      <c r="A3" s="2"/>
      <c r="B3" s="9" t="s">
        <v>93</v>
      </c>
      <c r="C3" s="28">
        <v>45909</v>
      </c>
      <c r="D3" s="30">
        <v>0.79166666666666663</v>
      </c>
      <c r="E3" s="20">
        <v>0.83333333333333337</v>
      </c>
      <c r="F3" s="13" t="s">
        <v>23</v>
      </c>
      <c r="G3" s="13" t="s">
        <v>92</v>
      </c>
      <c r="H3" s="13" t="s">
        <v>24</v>
      </c>
      <c r="I3" s="33"/>
      <c r="J3" s="23" t="s">
        <v>29</v>
      </c>
      <c r="K3" s="13" t="s">
        <v>94</v>
      </c>
      <c r="L3" s="10" t="s">
        <v>90</v>
      </c>
      <c r="M3" s="10">
        <v>1</v>
      </c>
      <c r="N3" s="13" t="s">
        <v>95</v>
      </c>
      <c r="O3" s="13" t="s">
        <v>96</v>
      </c>
      <c r="P3" s="13" t="s">
        <v>97</v>
      </c>
      <c r="Q3" s="15">
        <v>73</v>
      </c>
      <c r="R3" s="38" t="s">
        <v>98</v>
      </c>
      <c r="S3" s="10">
        <v>1</v>
      </c>
    </row>
    <row r="4" spans="1:19" ht="75.599999999999994" customHeight="1" x14ac:dyDescent="0.2">
      <c r="A4"/>
      <c r="B4" s="1" t="s">
        <v>15</v>
      </c>
      <c r="C4"/>
      <c r="D4"/>
      <c r="E4"/>
      <c r="F4"/>
      <c r="G4"/>
      <c r="H4"/>
      <c r="I4"/>
      <c r="J4"/>
      <c r="K4"/>
      <c r="L4"/>
      <c r="M4"/>
      <c r="N4" s="124"/>
      <c r="O4"/>
      <c r="P4"/>
      <c r="Q4"/>
      <c r="R4"/>
    </row>
    <row r="5" spans="1:19" ht="78" customHeight="1" x14ac:dyDescent="0.2">
      <c r="A5" s="2"/>
      <c r="B5" s="5" t="s">
        <v>0</v>
      </c>
      <c r="C5" s="27" t="s">
        <v>30</v>
      </c>
      <c r="D5" s="29" t="s">
        <v>31</v>
      </c>
      <c r="E5" s="18" t="s">
        <v>7</v>
      </c>
      <c r="F5" s="6" t="s">
        <v>8</v>
      </c>
      <c r="G5" s="6" t="s">
        <v>9</v>
      </c>
      <c r="H5" s="6" t="s">
        <v>10</v>
      </c>
      <c r="I5" s="14" t="s">
        <v>11</v>
      </c>
      <c r="J5" s="7" t="s">
        <v>17</v>
      </c>
      <c r="K5" s="6" t="s">
        <v>18</v>
      </c>
      <c r="L5" s="6" t="s">
        <v>12</v>
      </c>
      <c r="M5" s="7" t="s">
        <v>13</v>
      </c>
      <c r="N5" s="7" t="s">
        <v>1</v>
      </c>
      <c r="O5" s="6" t="s">
        <v>2</v>
      </c>
      <c r="P5" s="6" t="s">
        <v>3</v>
      </c>
      <c r="Q5" s="8" t="s">
        <v>20</v>
      </c>
      <c r="R5" s="8" t="s">
        <v>21</v>
      </c>
      <c r="S5" s="25" t="s">
        <v>14</v>
      </c>
    </row>
    <row r="6" spans="1:19" s="4" customFormat="1" ht="107.25" customHeight="1" x14ac:dyDescent="0.2">
      <c r="B6" s="79" t="s">
        <v>117</v>
      </c>
      <c r="C6" s="100">
        <v>45995</v>
      </c>
      <c r="D6" s="80">
        <v>0.79166666666666663</v>
      </c>
      <c r="E6" s="20">
        <v>0.875</v>
      </c>
      <c r="F6" s="37" t="s">
        <v>50</v>
      </c>
      <c r="G6" s="37" t="s">
        <v>61</v>
      </c>
      <c r="H6" s="37" t="s">
        <v>51</v>
      </c>
      <c r="I6" s="45" t="s">
        <v>337</v>
      </c>
      <c r="J6" s="56" t="s">
        <v>29</v>
      </c>
      <c r="K6" s="37" t="s">
        <v>52</v>
      </c>
      <c r="L6" s="56" t="s">
        <v>331</v>
      </c>
      <c r="M6" s="37">
        <v>1</v>
      </c>
      <c r="N6" s="37" t="s">
        <v>164</v>
      </c>
      <c r="O6" s="37" t="s">
        <v>165</v>
      </c>
      <c r="P6" s="37" t="s">
        <v>269</v>
      </c>
      <c r="Q6" s="7">
        <v>70</v>
      </c>
      <c r="R6" s="56">
        <v>2</v>
      </c>
      <c r="S6" s="102">
        <v>2</v>
      </c>
    </row>
    <row r="7" spans="1:19" s="4" customFormat="1" ht="107.25" customHeight="1" x14ac:dyDescent="0.2">
      <c r="B7" s="68" t="s">
        <v>121</v>
      </c>
      <c r="C7" s="98">
        <v>46000</v>
      </c>
      <c r="D7" s="69">
        <v>0.58333333333333337</v>
      </c>
      <c r="E7" s="24">
        <v>0.66666666666666663</v>
      </c>
      <c r="F7" s="46" t="s">
        <v>48</v>
      </c>
      <c r="G7" s="46" t="s">
        <v>332</v>
      </c>
      <c r="H7" s="46" t="s">
        <v>71</v>
      </c>
      <c r="I7" s="50"/>
      <c r="J7" s="54" t="s">
        <v>29</v>
      </c>
      <c r="K7" s="46" t="s">
        <v>354</v>
      </c>
      <c r="L7" s="106" t="s">
        <v>5</v>
      </c>
      <c r="M7" s="46">
        <v>1</v>
      </c>
      <c r="N7" s="83" t="s">
        <v>183</v>
      </c>
      <c r="O7" s="46" t="s">
        <v>399</v>
      </c>
      <c r="P7" s="46" t="s">
        <v>278</v>
      </c>
      <c r="Q7" s="113">
        <v>6</v>
      </c>
      <c r="R7" s="54">
        <v>2</v>
      </c>
      <c r="S7" s="118">
        <v>2</v>
      </c>
    </row>
    <row r="8" spans="1:19" s="4" customFormat="1" ht="107.25" customHeight="1" x14ac:dyDescent="0.2">
      <c r="B8" s="79" t="s">
        <v>121</v>
      </c>
      <c r="C8" s="100">
        <v>46003</v>
      </c>
      <c r="D8" s="80">
        <v>0.58333333333333337</v>
      </c>
      <c r="E8" s="20">
        <v>0.66666666666666663</v>
      </c>
      <c r="F8" s="37" t="s">
        <v>49</v>
      </c>
      <c r="G8" s="37" t="s">
        <v>46</v>
      </c>
      <c r="H8" s="37" t="s">
        <v>6</v>
      </c>
      <c r="I8" s="86"/>
      <c r="J8" s="56" t="s">
        <v>29</v>
      </c>
      <c r="K8" s="37" t="s">
        <v>356</v>
      </c>
      <c r="L8" s="56" t="s">
        <v>5</v>
      </c>
      <c r="M8" s="37">
        <v>1</v>
      </c>
      <c r="N8" s="47" t="s">
        <v>283</v>
      </c>
      <c r="O8" s="37" t="s">
        <v>194</v>
      </c>
      <c r="P8" s="37" t="s">
        <v>280</v>
      </c>
      <c r="Q8" s="7">
        <v>6</v>
      </c>
      <c r="R8" s="56">
        <v>2</v>
      </c>
      <c r="S8" s="102">
        <v>2</v>
      </c>
    </row>
    <row r="9" spans="1:19" s="4" customFormat="1" ht="107.25" customHeight="1" x14ac:dyDescent="0.2">
      <c r="B9" s="79" t="s">
        <v>237</v>
      </c>
      <c r="C9" s="100">
        <v>46010</v>
      </c>
      <c r="D9" s="80">
        <v>0.75</v>
      </c>
      <c r="E9" s="20">
        <v>0.83333333333333337</v>
      </c>
      <c r="F9" s="37" t="s">
        <v>181</v>
      </c>
      <c r="G9" s="37" t="s">
        <v>332</v>
      </c>
      <c r="H9" s="37" t="s">
        <v>71</v>
      </c>
      <c r="I9" s="86"/>
      <c r="J9" s="56" t="s">
        <v>29</v>
      </c>
      <c r="K9" s="37" t="s">
        <v>4</v>
      </c>
      <c r="L9" s="56" t="s">
        <v>5</v>
      </c>
      <c r="M9" s="37">
        <v>1</v>
      </c>
      <c r="N9" s="47" t="s">
        <v>238</v>
      </c>
      <c r="O9" s="37" t="s">
        <v>239</v>
      </c>
      <c r="P9" s="37" t="s">
        <v>240</v>
      </c>
      <c r="Q9" s="7">
        <v>6</v>
      </c>
      <c r="R9" s="56">
        <v>2</v>
      </c>
      <c r="S9" s="102">
        <v>2</v>
      </c>
    </row>
    <row r="10" spans="1:19" s="4" customFormat="1" ht="107.25" customHeight="1" x14ac:dyDescent="0.2">
      <c r="B10" s="79" t="s">
        <v>247</v>
      </c>
      <c r="C10" s="100">
        <v>46014</v>
      </c>
      <c r="D10" s="84">
        <v>0.77083333333333337</v>
      </c>
      <c r="E10" s="20">
        <v>0.85416666666666663</v>
      </c>
      <c r="F10" s="37" t="s">
        <v>193</v>
      </c>
      <c r="G10" s="37" t="s">
        <v>46</v>
      </c>
      <c r="H10" s="37" t="s">
        <v>6</v>
      </c>
      <c r="I10" s="37"/>
      <c r="J10" s="56" t="s">
        <v>29</v>
      </c>
      <c r="K10" s="37" t="s">
        <v>4</v>
      </c>
      <c r="L10" s="56" t="s">
        <v>5</v>
      </c>
      <c r="M10" s="37">
        <v>1</v>
      </c>
      <c r="N10" s="47" t="s">
        <v>248</v>
      </c>
      <c r="O10" s="37" t="s">
        <v>249</v>
      </c>
      <c r="P10" s="37" t="s">
        <v>88</v>
      </c>
      <c r="Q10" s="7">
        <v>7</v>
      </c>
      <c r="R10" s="56">
        <v>2</v>
      </c>
      <c r="S10" s="102">
        <v>2</v>
      </c>
    </row>
  </sheetData>
  <phoneticPr fontId="21"/>
  <pageMargins left="0.25" right="0.25" top="0.75" bottom="0.75" header="0.3" footer="0.3"/>
  <pageSetup paperSize="9" scale="34"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BC1E-DB04-46A4-9D41-62CC53FE8CB7}">
  <sheetPr>
    <pageSetUpPr fitToPage="1"/>
  </sheetPr>
  <dimension ref="A1:U298"/>
  <sheetViews>
    <sheetView tabSelected="1" view="pageBreakPreview" topLeftCell="A2" zoomScale="40" zoomScaleNormal="40" zoomScaleSheetLayoutView="40" workbookViewId="0">
      <pane ySplit="1" topLeftCell="A5" activePane="bottomLeft" state="frozen"/>
      <selection activeCell="A2" sqref="A2"/>
      <selection pane="bottomLeft" activeCell="B2" sqref="B2"/>
    </sheetView>
  </sheetViews>
  <sheetFormatPr defaultColWidth="9" defaultRowHeight="19.8" x14ac:dyDescent="0.2"/>
  <cols>
    <col min="1" max="1" width="28.88671875" style="4" customWidth="1"/>
    <col min="2" max="2" width="37.44140625" style="49" customWidth="1"/>
    <col min="3" max="3" width="27.44140625" style="95" customWidth="1"/>
    <col min="4" max="4" width="11.33203125" style="60" customWidth="1"/>
    <col min="5" max="5" width="11.88671875" style="17" customWidth="1"/>
    <col min="6" max="6" width="18.77734375" style="41" customWidth="1"/>
    <col min="7" max="8" width="16.21875" style="41" customWidth="1"/>
    <col min="9" max="9" width="18.77734375" style="48" customWidth="1"/>
    <col min="10" max="10" width="8.77734375" style="51" customWidth="1"/>
    <col min="11" max="11" width="24.33203125" style="41" customWidth="1"/>
    <col min="12" max="12" width="27.109375" style="51" bestFit="1" customWidth="1"/>
    <col min="13" max="13" width="6.21875" style="41" customWidth="1"/>
    <col min="14" max="15" width="66.21875" style="41" customWidth="1"/>
    <col min="16" max="16" width="28.109375" style="41" customWidth="1"/>
    <col min="17" max="17" width="6.21875" style="51" customWidth="1"/>
    <col min="18" max="18" width="30.5546875" style="112" hidden="1" customWidth="1"/>
    <col min="19" max="19" width="17.88671875" style="51" customWidth="1"/>
    <col min="20" max="20" width="9.5546875" style="51" customWidth="1"/>
    <col min="21" max="16384" width="9" style="4"/>
  </cols>
  <sheetData>
    <row r="1" spans="1:20" ht="49.8" hidden="1" customHeight="1" x14ac:dyDescent="0.2">
      <c r="J1" s="57">
        <v>1</v>
      </c>
      <c r="K1" s="61">
        <v>2</v>
      </c>
      <c r="L1" s="102"/>
    </row>
    <row r="2" spans="1:20" s="21" customFormat="1" ht="52.2" customHeight="1" x14ac:dyDescent="0.2">
      <c r="B2" s="39" t="s">
        <v>0</v>
      </c>
      <c r="C2" s="27" t="s">
        <v>30</v>
      </c>
      <c r="D2" s="29" t="s">
        <v>31</v>
      </c>
      <c r="E2" s="34" t="s">
        <v>7</v>
      </c>
      <c r="F2" s="7" t="s">
        <v>8</v>
      </c>
      <c r="G2" s="7" t="s">
        <v>9</v>
      </c>
      <c r="H2" s="7" t="s">
        <v>10</v>
      </c>
      <c r="I2" s="35" t="s">
        <v>11</v>
      </c>
      <c r="J2" s="7" t="s">
        <v>17</v>
      </c>
      <c r="K2" s="7" t="s">
        <v>18</v>
      </c>
      <c r="L2" s="7" t="s">
        <v>12</v>
      </c>
      <c r="M2" s="7" t="s">
        <v>13</v>
      </c>
      <c r="N2" s="7" t="s">
        <v>342</v>
      </c>
      <c r="O2" s="7" t="s">
        <v>140</v>
      </c>
      <c r="P2" s="7" t="s">
        <v>3</v>
      </c>
      <c r="Q2" s="58" t="s">
        <v>20</v>
      </c>
      <c r="R2" s="59"/>
      <c r="S2" s="58" t="s">
        <v>21</v>
      </c>
      <c r="T2" s="36" t="s">
        <v>14</v>
      </c>
    </row>
    <row r="3" spans="1:20" ht="107.25" hidden="1" customHeight="1" x14ac:dyDescent="0.2">
      <c r="B3" s="62" t="s">
        <v>82</v>
      </c>
      <c r="C3" s="96">
        <v>45754</v>
      </c>
      <c r="D3" s="63">
        <v>45755.791666666664</v>
      </c>
      <c r="E3" s="31">
        <v>45755.875</v>
      </c>
      <c r="F3" s="42" t="s">
        <v>343</v>
      </c>
      <c r="G3" s="42" t="s">
        <v>22</v>
      </c>
      <c r="H3" s="42" t="s">
        <v>24</v>
      </c>
      <c r="I3" s="64" t="s">
        <v>16</v>
      </c>
      <c r="J3" s="52" t="s">
        <v>29</v>
      </c>
      <c r="K3" s="42" t="s">
        <v>344</v>
      </c>
      <c r="L3" s="52" t="s">
        <v>25</v>
      </c>
      <c r="M3" s="42">
        <v>1</v>
      </c>
      <c r="N3" s="42" t="s">
        <v>27</v>
      </c>
      <c r="O3" s="42" t="s">
        <v>345</v>
      </c>
      <c r="P3" s="42" t="s">
        <v>26</v>
      </c>
      <c r="Q3" s="113"/>
      <c r="R3" s="114" t="s">
        <v>112</v>
      </c>
      <c r="S3" s="52">
        <v>1</v>
      </c>
      <c r="T3" s="115">
        <v>2</v>
      </c>
    </row>
    <row r="4" spans="1:20" ht="107.25" hidden="1" customHeight="1" x14ac:dyDescent="0.2">
      <c r="B4" s="65"/>
      <c r="C4" s="97"/>
      <c r="D4" s="66" t="s">
        <v>16</v>
      </c>
      <c r="E4" s="32" t="s">
        <v>16</v>
      </c>
      <c r="F4" s="43" t="s">
        <v>16</v>
      </c>
      <c r="G4" s="43" t="s">
        <v>16</v>
      </c>
      <c r="H4" s="43" t="s">
        <v>16</v>
      </c>
      <c r="I4" s="67" t="s">
        <v>16</v>
      </c>
      <c r="J4" s="53" t="s">
        <v>16</v>
      </c>
      <c r="K4" s="43" t="s">
        <v>16</v>
      </c>
      <c r="L4" s="53" t="s">
        <v>16</v>
      </c>
      <c r="M4" s="43">
        <v>2</v>
      </c>
      <c r="N4" s="43" t="s">
        <v>109</v>
      </c>
      <c r="O4" s="43"/>
      <c r="P4" s="43" t="s">
        <v>28</v>
      </c>
      <c r="Q4" s="116"/>
      <c r="R4" s="112" t="s">
        <v>112</v>
      </c>
      <c r="S4" s="53">
        <v>1</v>
      </c>
      <c r="T4" s="117" t="s">
        <v>16</v>
      </c>
    </row>
    <row r="5" spans="1:20" ht="107.25" customHeight="1" x14ac:dyDescent="0.2">
      <c r="A5" s="4" t="s">
        <v>451</v>
      </c>
      <c r="B5" s="68" t="s">
        <v>378</v>
      </c>
      <c r="C5" s="98">
        <v>45992</v>
      </c>
      <c r="D5" s="69">
        <v>0.70833333333333337</v>
      </c>
      <c r="E5" s="24">
        <v>0.75</v>
      </c>
      <c r="F5" s="46" t="s">
        <v>368</v>
      </c>
      <c r="G5" s="46" t="s">
        <v>54</v>
      </c>
      <c r="H5" s="46" t="s">
        <v>58</v>
      </c>
      <c r="I5" s="50"/>
      <c r="J5" s="54"/>
      <c r="K5" s="46" t="s">
        <v>402</v>
      </c>
      <c r="L5" s="54" t="s">
        <v>110</v>
      </c>
      <c r="M5" s="46">
        <v>1</v>
      </c>
      <c r="N5" s="46" t="s">
        <v>125</v>
      </c>
      <c r="O5" s="46" t="s">
        <v>390</v>
      </c>
      <c r="P5" s="46" t="s">
        <v>126</v>
      </c>
      <c r="Q5" s="113">
        <v>12</v>
      </c>
      <c r="R5" s="114" t="s">
        <v>34</v>
      </c>
      <c r="S5" s="54">
        <v>0.5</v>
      </c>
      <c r="T5" s="118">
        <v>1</v>
      </c>
    </row>
    <row r="6" spans="1:20" ht="107.25" customHeight="1" x14ac:dyDescent="0.2">
      <c r="A6" s="4" t="s">
        <v>452</v>
      </c>
      <c r="B6" s="70"/>
      <c r="C6" s="99"/>
      <c r="D6" s="71"/>
      <c r="E6" s="19"/>
      <c r="F6" s="44"/>
      <c r="G6" s="44"/>
      <c r="H6" s="44"/>
      <c r="I6" s="72"/>
      <c r="J6" s="55"/>
      <c r="K6" s="44"/>
      <c r="L6" s="55"/>
      <c r="M6" s="44">
        <v>2</v>
      </c>
      <c r="N6" s="44" t="s">
        <v>381</v>
      </c>
      <c r="O6" s="44" t="s">
        <v>390</v>
      </c>
      <c r="P6" s="44" t="s">
        <v>127</v>
      </c>
      <c r="Q6" s="119">
        <v>12</v>
      </c>
      <c r="R6" s="120" t="s">
        <v>34</v>
      </c>
      <c r="S6" s="55">
        <v>0.5</v>
      </c>
      <c r="T6" s="121"/>
    </row>
    <row r="7" spans="1:20" ht="107.25" customHeight="1" x14ac:dyDescent="0.2">
      <c r="A7" s="4" t="s">
        <v>453</v>
      </c>
      <c r="B7" s="73" t="s">
        <v>407</v>
      </c>
      <c r="C7" s="98">
        <v>45993</v>
      </c>
      <c r="D7" s="74">
        <v>0.75</v>
      </c>
      <c r="E7" s="24">
        <v>0.82986111111111116</v>
      </c>
      <c r="F7" s="46" t="s">
        <v>44</v>
      </c>
      <c r="G7" s="46" t="s">
        <v>341</v>
      </c>
      <c r="H7" s="46" t="s">
        <v>349</v>
      </c>
      <c r="I7" s="46"/>
      <c r="J7" s="54"/>
      <c r="K7" s="46" t="s">
        <v>258</v>
      </c>
      <c r="L7" s="54" t="s">
        <v>318</v>
      </c>
      <c r="M7" s="46">
        <v>1</v>
      </c>
      <c r="N7" s="46" t="s">
        <v>382</v>
      </c>
      <c r="O7" s="46" t="s">
        <v>260</v>
      </c>
      <c r="P7" s="46" t="s">
        <v>263</v>
      </c>
      <c r="Q7" s="113">
        <v>46</v>
      </c>
      <c r="R7" s="114" t="s">
        <v>115</v>
      </c>
      <c r="S7" s="54">
        <v>0.5</v>
      </c>
      <c r="T7" s="118">
        <v>1</v>
      </c>
    </row>
    <row r="8" spans="1:20" ht="107.25" customHeight="1" x14ac:dyDescent="0.2">
      <c r="A8" s="4" t="s">
        <v>454</v>
      </c>
      <c r="B8" s="75"/>
      <c r="C8" s="99"/>
      <c r="D8" s="76"/>
      <c r="E8" s="19"/>
      <c r="F8" s="44"/>
      <c r="G8" s="44"/>
      <c r="H8" s="44"/>
      <c r="I8" s="44"/>
      <c r="J8" s="55"/>
      <c r="K8" s="44"/>
      <c r="L8" s="55"/>
      <c r="M8" s="44">
        <v>2</v>
      </c>
      <c r="N8" s="44" t="s">
        <v>281</v>
      </c>
      <c r="O8" s="44" t="s">
        <v>315</v>
      </c>
      <c r="P8" s="44" t="s">
        <v>136</v>
      </c>
      <c r="Q8" s="119">
        <v>73</v>
      </c>
      <c r="R8" s="120"/>
      <c r="S8" s="55">
        <v>0.5</v>
      </c>
      <c r="T8" s="121"/>
    </row>
    <row r="9" spans="1:20" ht="107.25" customHeight="1" x14ac:dyDescent="0.2">
      <c r="A9" s="4" t="s">
        <v>453</v>
      </c>
      <c r="B9" s="68" t="s">
        <v>408</v>
      </c>
      <c r="C9" s="98">
        <v>45993</v>
      </c>
      <c r="D9" s="69">
        <v>0.79166666666666663</v>
      </c>
      <c r="E9" s="24">
        <v>0.83333333333333337</v>
      </c>
      <c r="F9" s="46" t="s">
        <v>137</v>
      </c>
      <c r="G9" s="46" t="s">
        <v>138</v>
      </c>
      <c r="H9" s="46" t="s">
        <v>60</v>
      </c>
      <c r="I9" s="50"/>
      <c r="J9" s="54" t="s">
        <v>139</v>
      </c>
      <c r="K9" s="46" t="s">
        <v>403</v>
      </c>
      <c r="L9" s="54" t="s">
        <v>320</v>
      </c>
      <c r="M9" s="46">
        <v>1</v>
      </c>
      <c r="N9" s="46" t="s">
        <v>383</v>
      </c>
      <c r="O9" s="46" t="s">
        <v>305</v>
      </c>
      <c r="P9" s="46" t="s">
        <v>264</v>
      </c>
      <c r="Q9" s="113">
        <v>29</v>
      </c>
      <c r="R9" s="114" t="s">
        <v>455</v>
      </c>
      <c r="S9" s="54">
        <v>0.5</v>
      </c>
      <c r="T9" s="118">
        <v>1</v>
      </c>
    </row>
    <row r="10" spans="1:20" ht="107.25" customHeight="1" x14ac:dyDescent="0.2">
      <c r="A10" s="4" t="s">
        <v>454</v>
      </c>
      <c r="B10" s="70"/>
      <c r="C10" s="99"/>
      <c r="D10" s="71"/>
      <c r="E10" s="19"/>
      <c r="F10" s="44"/>
      <c r="G10" s="44"/>
      <c r="H10" s="44"/>
      <c r="I10" s="72"/>
      <c r="J10" s="55"/>
      <c r="K10" s="44"/>
      <c r="L10" s="55"/>
      <c r="M10" s="44">
        <v>2</v>
      </c>
      <c r="N10" s="44" t="s">
        <v>261</v>
      </c>
      <c r="O10" s="44" t="s">
        <v>391</v>
      </c>
      <c r="P10" s="44" t="s">
        <v>265</v>
      </c>
      <c r="Q10" s="119">
        <v>29</v>
      </c>
      <c r="R10" s="120" t="s">
        <v>455</v>
      </c>
      <c r="S10" s="55">
        <v>0.5</v>
      </c>
      <c r="T10" s="121"/>
    </row>
    <row r="11" spans="1:20" ht="107.25" customHeight="1" x14ac:dyDescent="0.2">
      <c r="A11" s="4" t="s">
        <v>453</v>
      </c>
      <c r="B11" s="77" t="s">
        <v>409</v>
      </c>
      <c r="C11" s="95">
        <v>45993</v>
      </c>
      <c r="D11" s="60">
        <v>0.79166666666666663</v>
      </c>
      <c r="E11" s="17">
        <v>0.83680555555555558</v>
      </c>
      <c r="F11" s="78"/>
      <c r="K11" s="41" t="s">
        <v>404</v>
      </c>
      <c r="L11" s="51" t="s">
        <v>319</v>
      </c>
      <c r="M11" s="41">
        <v>1</v>
      </c>
      <c r="N11" s="41" t="s">
        <v>134</v>
      </c>
      <c r="O11" s="41" t="s">
        <v>392</v>
      </c>
      <c r="P11" s="41" t="s">
        <v>135</v>
      </c>
      <c r="Q11" s="116">
        <v>12</v>
      </c>
      <c r="R11" s="112" t="s">
        <v>34</v>
      </c>
      <c r="S11" s="51">
        <v>1</v>
      </c>
      <c r="T11" s="122">
        <v>1</v>
      </c>
    </row>
    <row r="12" spans="1:20" ht="107.25" customHeight="1" x14ac:dyDescent="0.2">
      <c r="A12" s="4" t="s">
        <v>453</v>
      </c>
      <c r="B12" s="79" t="s">
        <v>259</v>
      </c>
      <c r="C12" s="100">
        <v>45993</v>
      </c>
      <c r="D12" s="80">
        <v>0.79166666666666663</v>
      </c>
      <c r="E12" s="20">
        <v>0.85416666666666663</v>
      </c>
      <c r="F12" s="37" t="s">
        <v>128</v>
      </c>
      <c r="G12" s="37" t="s">
        <v>129</v>
      </c>
      <c r="H12" s="37" t="s">
        <v>40</v>
      </c>
      <c r="I12" s="45"/>
      <c r="J12" s="56"/>
      <c r="K12" s="37" t="s">
        <v>130</v>
      </c>
      <c r="L12" s="56" t="s">
        <v>41</v>
      </c>
      <c r="M12" s="37">
        <v>1</v>
      </c>
      <c r="N12" s="37" t="s">
        <v>131</v>
      </c>
      <c r="O12" s="37" t="s">
        <v>132</v>
      </c>
      <c r="P12" s="37" t="s">
        <v>133</v>
      </c>
      <c r="Q12" s="7">
        <v>12</v>
      </c>
      <c r="R12" s="123" t="s">
        <v>34</v>
      </c>
      <c r="S12" s="56">
        <v>1.5</v>
      </c>
      <c r="T12" s="102">
        <v>1.5</v>
      </c>
    </row>
    <row r="13" spans="1:20" ht="107.25" customHeight="1" x14ac:dyDescent="0.2">
      <c r="A13" s="4" t="s">
        <v>456</v>
      </c>
      <c r="B13" s="68" t="s">
        <v>410</v>
      </c>
      <c r="C13" s="98">
        <v>45994</v>
      </c>
      <c r="D13" s="69">
        <v>0.77083333333333337</v>
      </c>
      <c r="E13" s="24">
        <v>0.81944444444444442</v>
      </c>
      <c r="F13" s="46"/>
      <c r="G13" s="46"/>
      <c r="H13" s="50"/>
      <c r="I13" s="46"/>
      <c r="J13" s="54" t="s">
        <v>139</v>
      </c>
      <c r="K13" s="46" t="s">
        <v>99</v>
      </c>
      <c r="L13" s="54" t="s">
        <v>101</v>
      </c>
      <c r="M13" s="46">
        <v>1</v>
      </c>
      <c r="N13" s="46" t="s">
        <v>384</v>
      </c>
      <c r="O13" s="46" t="s">
        <v>393</v>
      </c>
      <c r="P13" s="46" t="s">
        <v>149</v>
      </c>
      <c r="Q13" s="113">
        <v>29</v>
      </c>
      <c r="R13" s="114" t="s">
        <v>455</v>
      </c>
      <c r="S13" s="54">
        <v>0.5</v>
      </c>
      <c r="T13" s="118">
        <v>1</v>
      </c>
    </row>
    <row r="14" spans="1:20" ht="107.25" customHeight="1" x14ac:dyDescent="0.2">
      <c r="A14" s="4" t="s">
        <v>457</v>
      </c>
      <c r="B14" s="70"/>
      <c r="C14" s="99"/>
      <c r="D14" s="71"/>
      <c r="E14" s="19"/>
      <c r="F14" s="44"/>
      <c r="G14" s="44"/>
      <c r="H14" s="44"/>
      <c r="I14" s="72"/>
      <c r="J14" s="55"/>
      <c r="K14" s="44"/>
      <c r="L14" s="55"/>
      <c r="M14" s="44">
        <v>2</v>
      </c>
      <c r="N14" s="44" t="s">
        <v>385</v>
      </c>
      <c r="O14" s="44" t="s">
        <v>150</v>
      </c>
      <c r="P14" s="44" t="s">
        <v>151</v>
      </c>
      <c r="Q14" s="119">
        <v>29</v>
      </c>
      <c r="R14" s="120" t="s">
        <v>455</v>
      </c>
      <c r="S14" s="55">
        <v>0.5</v>
      </c>
      <c r="T14" s="121"/>
    </row>
    <row r="15" spans="1:20" ht="107.25" customHeight="1" x14ac:dyDescent="0.2">
      <c r="A15" s="4" t="s">
        <v>456</v>
      </c>
      <c r="B15" s="79" t="s">
        <v>411</v>
      </c>
      <c r="C15" s="100">
        <v>45994</v>
      </c>
      <c r="D15" s="80">
        <v>0.79166666666666663</v>
      </c>
      <c r="E15" s="20">
        <v>0.82638888888888884</v>
      </c>
      <c r="F15" s="37"/>
      <c r="G15" s="37"/>
      <c r="H15" s="37"/>
      <c r="I15" s="45"/>
      <c r="J15" s="56" t="s">
        <v>139</v>
      </c>
      <c r="K15" s="37" t="s">
        <v>296</v>
      </c>
      <c r="L15" s="56" t="s">
        <v>330</v>
      </c>
      <c r="M15" s="37">
        <v>1</v>
      </c>
      <c r="N15" s="37" t="s">
        <v>148</v>
      </c>
      <c r="O15" s="37" t="s">
        <v>286</v>
      </c>
      <c r="P15" s="37" t="s">
        <v>267</v>
      </c>
      <c r="Q15" s="7">
        <v>8</v>
      </c>
      <c r="R15" s="123" t="s">
        <v>35</v>
      </c>
      <c r="S15" s="56">
        <v>0.5</v>
      </c>
      <c r="T15" s="102">
        <v>0.5</v>
      </c>
    </row>
    <row r="16" spans="1:20" ht="107.25" customHeight="1" x14ac:dyDescent="0.2">
      <c r="A16" s="4" t="s">
        <v>456</v>
      </c>
      <c r="B16" s="79" t="s">
        <v>412</v>
      </c>
      <c r="C16" s="100">
        <v>45994</v>
      </c>
      <c r="D16" s="80">
        <v>0.79166666666666663</v>
      </c>
      <c r="E16" s="20">
        <v>0.83333333333333337</v>
      </c>
      <c r="F16" s="37"/>
      <c r="G16" s="37"/>
      <c r="H16" s="37"/>
      <c r="I16" s="45"/>
      <c r="J16" s="56" t="s">
        <v>139</v>
      </c>
      <c r="K16" s="37" t="s">
        <v>141</v>
      </c>
      <c r="L16" s="56" t="s">
        <v>321</v>
      </c>
      <c r="M16" s="37">
        <v>1</v>
      </c>
      <c r="N16" s="37" t="s">
        <v>282</v>
      </c>
      <c r="O16" s="37" t="s">
        <v>262</v>
      </c>
      <c r="P16" s="37" t="s">
        <v>266</v>
      </c>
      <c r="Q16" s="7">
        <v>11</v>
      </c>
      <c r="R16" s="123" t="s">
        <v>33</v>
      </c>
      <c r="S16" s="56">
        <v>1</v>
      </c>
      <c r="T16" s="102">
        <v>1</v>
      </c>
    </row>
    <row r="17" spans="1:20" ht="107.25" customHeight="1" x14ac:dyDescent="0.2">
      <c r="A17" s="4" t="s">
        <v>456</v>
      </c>
      <c r="B17" s="68" t="s">
        <v>413</v>
      </c>
      <c r="C17" s="98">
        <v>45994</v>
      </c>
      <c r="D17" s="69">
        <v>0.79166666666666663</v>
      </c>
      <c r="E17" s="24">
        <v>0.875</v>
      </c>
      <c r="F17" s="46"/>
      <c r="G17" s="46"/>
      <c r="H17" s="46"/>
      <c r="I17" s="50"/>
      <c r="J17" s="54" t="s">
        <v>139</v>
      </c>
      <c r="K17" s="46" t="s">
        <v>76</v>
      </c>
      <c r="L17" s="54" t="s">
        <v>70</v>
      </c>
      <c r="M17" s="46">
        <v>1</v>
      </c>
      <c r="N17" s="46" t="s">
        <v>143</v>
      </c>
      <c r="O17" s="46" t="s">
        <v>285</v>
      </c>
      <c r="P17" s="46" t="s">
        <v>145</v>
      </c>
      <c r="Q17" s="113">
        <v>20</v>
      </c>
      <c r="R17" s="114" t="s">
        <v>106</v>
      </c>
      <c r="S17" s="54">
        <v>1</v>
      </c>
      <c r="T17" s="118">
        <v>2</v>
      </c>
    </row>
    <row r="18" spans="1:20" ht="107.25" customHeight="1" x14ac:dyDescent="0.2">
      <c r="A18" s="4" t="s">
        <v>457</v>
      </c>
      <c r="B18" s="70"/>
      <c r="C18" s="99"/>
      <c r="D18" s="71"/>
      <c r="E18" s="19"/>
      <c r="F18" s="44"/>
      <c r="G18" s="44"/>
      <c r="H18" s="44"/>
      <c r="I18" s="72"/>
      <c r="J18" s="55"/>
      <c r="K18" s="44"/>
      <c r="L18" s="55"/>
      <c r="M18" s="44">
        <v>2</v>
      </c>
      <c r="N18" s="44" t="s">
        <v>146</v>
      </c>
      <c r="O18" s="44" t="s">
        <v>394</v>
      </c>
      <c r="P18" s="44" t="s">
        <v>147</v>
      </c>
      <c r="Q18" s="119">
        <v>69</v>
      </c>
      <c r="R18" s="120" t="s">
        <v>458</v>
      </c>
      <c r="S18" s="55">
        <v>1</v>
      </c>
      <c r="T18" s="121"/>
    </row>
    <row r="19" spans="1:20" ht="135.6" customHeight="1" x14ac:dyDescent="0.2">
      <c r="A19" s="4" t="s">
        <v>456</v>
      </c>
      <c r="B19" s="81" t="s">
        <v>414</v>
      </c>
      <c r="C19" s="95">
        <v>45994</v>
      </c>
      <c r="D19" s="60">
        <v>0.79166666666666663</v>
      </c>
      <c r="E19" s="17">
        <v>0.875</v>
      </c>
      <c r="J19" s="51" t="s">
        <v>139</v>
      </c>
      <c r="K19" s="41" t="s">
        <v>75</v>
      </c>
      <c r="L19" s="51" t="s">
        <v>65</v>
      </c>
      <c r="M19" s="41">
        <v>1</v>
      </c>
      <c r="N19" s="41" t="s">
        <v>152</v>
      </c>
      <c r="O19" s="41" t="s">
        <v>287</v>
      </c>
      <c r="P19" s="41" t="s">
        <v>268</v>
      </c>
      <c r="Q19" s="116">
        <v>36</v>
      </c>
      <c r="R19" s="112" t="s">
        <v>39</v>
      </c>
      <c r="S19" s="51">
        <v>1</v>
      </c>
      <c r="T19" s="122">
        <v>2</v>
      </c>
    </row>
    <row r="20" spans="1:20" ht="107.25" customHeight="1" x14ac:dyDescent="0.2">
      <c r="A20" s="4" t="s">
        <v>457</v>
      </c>
      <c r="B20" s="81"/>
      <c r="M20" s="41">
        <v>2</v>
      </c>
      <c r="N20" s="41" t="s">
        <v>153</v>
      </c>
      <c r="O20" s="41" t="s">
        <v>154</v>
      </c>
      <c r="P20" s="41" t="s">
        <v>32</v>
      </c>
      <c r="Q20" s="116">
        <v>46</v>
      </c>
      <c r="R20" s="112" t="s">
        <v>115</v>
      </c>
      <c r="S20" s="51">
        <v>1</v>
      </c>
      <c r="T20" s="122"/>
    </row>
    <row r="21" spans="1:20" ht="107.25" customHeight="1" x14ac:dyDescent="0.2">
      <c r="A21" s="4" t="s">
        <v>459</v>
      </c>
      <c r="B21" s="79" t="s">
        <v>415</v>
      </c>
      <c r="C21" s="100">
        <v>45995</v>
      </c>
      <c r="D21" s="80">
        <v>0.79166666666666663</v>
      </c>
      <c r="E21" s="20">
        <v>0.83333333333333337</v>
      </c>
      <c r="F21" s="37" t="s">
        <v>367</v>
      </c>
      <c r="G21" s="37" t="s">
        <v>295</v>
      </c>
      <c r="H21" s="37" t="s">
        <v>322</v>
      </c>
      <c r="I21" s="45"/>
      <c r="J21" s="56" t="s">
        <v>139</v>
      </c>
      <c r="K21" s="45" t="s">
        <v>405</v>
      </c>
      <c r="L21" s="56" t="s">
        <v>323</v>
      </c>
      <c r="M21" s="37">
        <v>1</v>
      </c>
      <c r="N21" s="37" t="s">
        <v>155</v>
      </c>
      <c r="O21" s="37" t="s">
        <v>299</v>
      </c>
      <c r="P21" s="37" t="s">
        <v>157</v>
      </c>
      <c r="Q21" s="7">
        <v>29</v>
      </c>
      <c r="R21" s="123" t="s">
        <v>455</v>
      </c>
      <c r="S21" s="56">
        <v>1</v>
      </c>
      <c r="T21" s="102">
        <v>1</v>
      </c>
    </row>
    <row r="22" spans="1:20" ht="107.25" customHeight="1" x14ac:dyDescent="0.2">
      <c r="A22" s="4" t="s">
        <v>459</v>
      </c>
      <c r="B22" s="81" t="s">
        <v>416</v>
      </c>
      <c r="C22" s="95">
        <v>45995</v>
      </c>
      <c r="D22" s="60">
        <v>0.79166666666666663</v>
      </c>
      <c r="E22" s="17">
        <v>0.84722222222222221</v>
      </c>
      <c r="J22" s="51" t="s">
        <v>139</v>
      </c>
      <c r="K22" s="41" t="s">
        <v>158</v>
      </c>
      <c r="L22" s="51" t="s">
        <v>324</v>
      </c>
      <c r="M22" s="41">
        <v>1</v>
      </c>
      <c r="N22" s="41" t="s">
        <v>159</v>
      </c>
      <c r="O22" s="41" t="s">
        <v>395</v>
      </c>
      <c r="P22" s="41" t="s">
        <v>160</v>
      </c>
      <c r="Q22" s="116">
        <v>12</v>
      </c>
      <c r="R22" s="112" t="s">
        <v>34</v>
      </c>
      <c r="S22" s="51">
        <v>0.5</v>
      </c>
      <c r="T22" s="122">
        <v>1</v>
      </c>
    </row>
    <row r="23" spans="1:20" ht="107.25" customHeight="1" x14ac:dyDescent="0.2">
      <c r="A23" s="4" t="s">
        <v>460</v>
      </c>
      <c r="B23" s="81"/>
      <c r="M23" s="41">
        <v>2</v>
      </c>
      <c r="N23" s="41" t="s">
        <v>161</v>
      </c>
      <c r="O23" s="41" t="s">
        <v>396</v>
      </c>
      <c r="P23" s="41" t="s">
        <v>162</v>
      </c>
      <c r="Q23" s="116">
        <v>46</v>
      </c>
      <c r="R23" s="112" t="s">
        <v>115</v>
      </c>
      <c r="S23" s="51">
        <v>0.5</v>
      </c>
      <c r="T23" s="122"/>
    </row>
    <row r="24" spans="1:20" ht="107.25" customHeight="1" x14ac:dyDescent="0.2">
      <c r="A24" s="4" t="s">
        <v>459</v>
      </c>
      <c r="B24" s="79" t="s">
        <v>117</v>
      </c>
      <c r="C24" s="100">
        <v>45995</v>
      </c>
      <c r="D24" s="80">
        <v>0.79166666666666663</v>
      </c>
      <c r="E24" s="20">
        <v>0.875</v>
      </c>
      <c r="F24" s="37" t="s">
        <v>369</v>
      </c>
      <c r="G24" s="37" t="s">
        <v>61</v>
      </c>
      <c r="H24" s="37" t="s">
        <v>51</v>
      </c>
      <c r="I24" s="45" t="s">
        <v>337</v>
      </c>
      <c r="J24" s="56" t="s">
        <v>139</v>
      </c>
      <c r="K24" s="37" t="s">
        <v>163</v>
      </c>
      <c r="L24" s="56" t="s">
        <v>331</v>
      </c>
      <c r="M24" s="37">
        <v>1</v>
      </c>
      <c r="N24" s="37" t="s">
        <v>164</v>
      </c>
      <c r="O24" s="37" t="s">
        <v>165</v>
      </c>
      <c r="P24" s="37" t="s">
        <v>269</v>
      </c>
      <c r="Q24" s="7">
        <v>70</v>
      </c>
      <c r="R24" s="123" t="s">
        <v>461</v>
      </c>
      <c r="S24" s="56">
        <v>2</v>
      </c>
      <c r="T24" s="102">
        <v>2</v>
      </c>
    </row>
    <row r="25" spans="1:20" ht="107.25" customHeight="1" x14ac:dyDescent="0.2">
      <c r="A25" s="4" t="s">
        <v>462</v>
      </c>
      <c r="B25" s="81" t="s">
        <v>379</v>
      </c>
      <c r="C25" s="95">
        <v>45996</v>
      </c>
      <c r="D25" s="60">
        <v>0.77083333333333337</v>
      </c>
      <c r="E25" s="17">
        <v>0.8125</v>
      </c>
      <c r="F25" s="41" t="s">
        <v>370</v>
      </c>
      <c r="G25" s="41" t="s">
        <v>317</v>
      </c>
      <c r="H25" s="41" t="s">
        <v>81</v>
      </c>
      <c r="K25" s="41" t="s">
        <v>166</v>
      </c>
      <c r="L25" s="51" t="s">
        <v>43</v>
      </c>
      <c r="M25" s="41">
        <v>1</v>
      </c>
      <c r="N25" s="41" t="s">
        <v>297</v>
      </c>
      <c r="O25" s="41" t="s">
        <v>397</v>
      </c>
      <c r="P25" s="41" t="s">
        <v>167</v>
      </c>
      <c r="Q25" s="116">
        <v>4</v>
      </c>
      <c r="R25" s="112" t="s">
        <v>116</v>
      </c>
      <c r="S25" s="51">
        <v>0.5</v>
      </c>
      <c r="T25" s="122">
        <v>1</v>
      </c>
    </row>
    <row r="26" spans="1:20" ht="107.25" customHeight="1" x14ac:dyDescent="0.2">
      <c r="A26" s="4" t="s">
        <v>463</v>
      </c>
      <c r="B26" s="81"/>
      <c r="L26" s="103"/>
      <c r="M26" s="41">
        <v>2</v>
      </c>
      <c r="N26" s="41" t="s">
        <v>297</v>
      </c>
      <c r="O26" s="41" t="s">
        <v>298</v>
      </c>
      <c r="P26" s="41" t="s">
        <v>168</v>
      </c>
      <c r="Q26" s="116">
        <v>27</v>
      </c>
      <c r="R26" s="112" t="s">
        <v>464</v>
      </c>
      <c r="S26" s="51">
        <v>0.5</v>
      </c>
      <c r="T26" s="122"/>
    </row>
    <row r="27" spans="1:20" ht="107.25" customHeight="1" x14ac:dyDescent="0.2">
      <c r="A27" s="4" t="s">
        <v>462</v>
      </c>
      <c r="B27" s="73" t="s">
        <v>118</v>
      </c>
      <c r="C27" s="98">
        <v>45996</v>
      </c>
      <c r="D27" s="69">
        <v>0.79166666666666663</v>
      </c>
      <c r="E27" s="24">
        <v>0.85416666666666663</v>
      </c>
      <c r="F27" s="46" t="s">
        <v>371</v>
      </c>
      <c r="G27" s="46" t="s">
        <v>85</v>
      </c>
      <c r="H27" s="46" t="s">
        <v>62</v>
      </c>
      <c r="I27" s="50"/>
      <c r="J27" s="54"/>
      <c r="K27" s="46" t="s">
        <v>78</v>
      </c>
      <c r="L27" s="54" t="s">
        <v>66</v>
      </c>
      <c r="M27" s="46">
        <v>1</v>
      </c>
      <c r="N27" s="46" t="s">
        <v>169</v>
      </c>
      <c r="O27" s="46" t="s">
        <v>170</v>
      </c>
      <c r="P27" s="46" t="s">
        <v>171</v>
      </c>
      <c r="Q27" s="113">
        <v>51</v>
      </c>
      <c r="R27" s="114" t="s">
        <v>465</v>
      </c>
      <c r="S27" s="54">
        <v>0.5</v>
      </c>
      <c r="T27" s="118">
        <v>1.5</v>
      </c>
    </row>
    <row r="28" spans="1:20" ht="107.25" customHeight="1" x14ac:dyDescent="0.2">
      <c r="A28" s="4" t="s">
        <v>463</v>
      </c>
      <c r="B28" s="82"/>
      <c r="M28" s="41">
        <v>2</v>
      </c>
      <c r="N28" s="41" t="s">
        <v>169</v>
      </c>
      <c r="O28" s="41" t="s">
        <v>170</v>
      </c>
      <c r="P28" s="41" t="s">
        <v>171</v>
      </c>
      <c r="Q28" s="116">
        <v>52</v>
      </c>
      <c r="R28" s="112" t="s">
        <v>466</v>
      </c>
      <c r="S28" s="51">
        <v>0.5</v>
      </c>
      <c r="T28" s="122"/>
    </row>
    <row r="29" spans="1:20" ht="107.25" customHeight="1" x14ac:dyDescent="0.2">
      <c r="A29" s="4" t="s">
        <v>103</v>
      </c>
      <c r="B29" s="75"/>
      <c r="C29" s="99"/>
      <c r="D29" s="71"/>
      <c r="E29" s="19"/>
      <c r="F29" s="44"/>
      <c r="G29" s="44"/>
      <c r="H29" s="44"/>
      <c r="I29" s="72"/>
      <c r="J29" s="55"/>
      <c r="K29" s="44"/>
      <c r="L29" s="55"/>
      <c r="M29" s="44">
        <v>3</v>
      </c>
      <c r="N29" s="44" t="s">
        <v>169</v>
      </c>
      <c r="O29" s="44" t="s">
        <v>170</v>
      </c>
      <c r="P29" s="44" t="s">
        <v>171</v>
      </c>
      <c r="Q29" s="119">
        <v>50</v>
      </c>
      <c r="R29" s="120" t="s">
        <v>467</v>
      </c>
      <c r="S29" s="55">
        <v>0.5</v>
      </c>
      <c r="T29" s="121"/>
    </row>
    <row r="30" spans="1:20" ht="107.25" customHeight="1" x14ac:dyDescent="0.2">
      <c r="A30" s="4" t="s">
        <v>468</v>
      </c>
      <c r="B30" s="68" t="s">
        <v>67</v>
      </c>
      <c r="C30" s="98">
        <v>45997</v>
      </c>
      <c r="D30" s="69">
        <v>0.5</v>
      </c>
      <c r="E30" s="24">
        <v>0.77083333333333337</v>
      </c>
      <c r="F30" s="46" t="s">
        <v>74</v>
      </c>
      <c r="G30" s="46" t="s">
        <v>54</v>
      </c>
      <c r="H30" s="46" t="s">
        <v>56</v>
      </c>
      <c r="I30" s="50"/>
      <c r="J30" s="54" t="s">
        <v>300</v>
      </c>
      <c r="K30" s="50" t="s">
        <v>353</v>
      </c>
      <c r="L30" s="106" t="s">
        <v>335</v>
      </c>
      <c r="M30" s="46">
        <v>1</v>
      </c>
      <c r="N30" s="46" t="s">
        <v>386</v>
      </c>
      <c r="O30" s="46" t="s">
        <v>312</v>
      </c>
      <c r="P30" s="46" t="s">
        <v>270</v>
      </c>
      <c r="Q30" s="113">
        <v>10</v>
      </c>
      <c r="R30" s="114" t="s">
        <v>38</v>
      </c>
      <c r="S30" s="54">
        <v>1.5</v>
      </c>
      <c r="T30" s="118">
        <v>4.5</v>
      </c>
    </row>
    <row r="31" spans="1:20" ht="107.25" customHeight="1" x14ac:dyDescent="0.2">
      <c r="A31" s="4" t="s">
        <v>469</v>
      </c>
      <c r="B31" s="81"/>
      <c r="M31" s="41">
        <v>2</v>
      </c>
      <c r="N31" s="41" t="s">
        <v>387</v>
      </c>
      <c r="O31" s="41" t="s">
        <v>288</v>
      </c>
      <c r="P31" s="41" t="s">
        <v>271</v>
      </c>
      <c r="Q31" s="116">
        <v>13</v>
      </c>
      <c r="R31" s="112" t="s">
        <v>37</v>
      </c>
      <c r="S31" s="51">
        <v>1.5</v>
      </c>
      <c r="T31" s="122"/>
    </row>
    <row r="32" spans="1:20" ht="107.25" customHeight="1" x14ac:dyDescent="0.2">
      <c r="A32" s="4" t="s">
        <v>103</v>
      </c>
      <c r="B32" s="70"/>
      <c r="C32" s="99"/>
      <c r="D32" s="71"/>
      <c r="E32" s="19"/>
      <c r="F32" s="44"/>
      <c r="G32" s="44"/>
      <c r="H32" s="44"/>
      <c r="I32" s="72"/>
      <c r="J32" s="55"/>
      <c r="K32" s="44"/>
      <c r="L32" s="55"/>
      <c r="M32" s="44">
        <v>3</v>
      </c>
      <c r="N32" s="44" t="s">
        <v>388</v>
      </c>
      <c r="O32" s="44" t="s">
        <v>398</v>
      </c>
      <c r="P32" s="44" t="s">
        <v>272</v>
      </c>
      <c r="Q32" s="119">
        <v>4</v>
      </c>
      <c r="R32" s="120" t="s">
        <v>116</v>
      </c>
      <c r="S32" s="55">
        <v>1.5</v>
      </c>
      <c r="T32" s="121"/>
    </row>
    <row r="33" spans="1:20" ht="107.25" customHeight="1" x14ac:dyDescent="0.2">
      <c r="A33" s="4" t="s">
        <v>468</v>
      </c>
      <c r="B33" s="81" t="s">
        <v>430</v>
      </c>
      <c r="C33" s="95">
        <v>45997</v>
      </c>
      <c r="D33" s="60">
        <v>0.66666666666666663</v>
      </c>
      <c r="E33" s="17">
        <v>0.79166666666666663</v>
      </c>
      <c r="F33" s="41" t="s">
        <v>431</v>
      </c>
      <c r="G33" s="41" t="s">
        <v>432</v>
      </c>
      <c r="H33" s="41" t="s">
        <v>433</v>
      </c>
      <c r="J33" s="51" t="s">
        <v>29</v>
      </c>
      <c r="K33" s="48" t="s">
        <v>434</v>
      </c>
      <c r="L33" s="103" t="s">
        <v>435</v>
      </c>
      <c r="M33" s="41">
        <v>1</v>
      </c>
      <c r="N33" s="41" t="s">
        <v>436</v>
      </c>
      <c r="O33" s="41" t="s">
        <v>437</v>
      </c>
      <c r="P33" s="41" t="s">
        <v>438</v>
      </c>
      <c r="Q33" s="116">
        <v>9</v>
      </c>
      <c r="R33" s="112" t="s">
        <v>111</v>
      </c>
      <c r="S33" s="51">
        <v>1</v>
      </c>
      <c r="T33" s="122">
        <v>3</v>
      </c>
    </row>
    <row r="34" spans="1:20" ht="107.25" customHeight="1" x14ac:dyDescent="0.2">
      <c r="A34" s="4" t="s">
        <v>469</v>
      </c>
      <c r="B34" s="81"/>
      <c r="M34" s="41">
        <v>2</v>
      </c>
      <c r="N34" s="41" t="s">
        <v>439</v>
      </c>
      <c r="O34" s="41" t="s">
        <v>440</v>
      </c>
      <c r="P34" s="41" t="s">
        <v>441</v>
      </c>
      <c r="Q34" s="116">
        <v>69</v>
      </c>
      <c r="R34" s="112" t="s">
        <v>458</v>
      </c>
      <c r="S34" s="51">
        <v>2</v>
      </c>
      <c r="T34" s="122"/>
    </row>
    <row r="35" spans="1:20" ht="107.25" customHeight="1" x14ac:dyDescent="0.2">
      <c r="A35" s="4" t="s">
        <v>470</v>
      </c>
      <c r="B35" s="68" t="s">
        <v>119</v>
      </c>
      <c r="C35" s="98">
        <v>45998</v>
      </c>
      <c r="D35" s="69">
        <v>0.60416666666666663</v>
      </c>
      <c r="E35" s="24">
        <v>0.75</v>
      </c>
      <c r="F35" s="46" t="s">
        <v>173</v>
      </c>
      <c r="G35" s="46" t="s">
        <v>338</v>
      </c>
      <c r="H35" s="46" t="s">
        <v>64</v>
      </c>
      <c r="I35" s="50"/>
      <c r="J35" s="54"/>
      <c r="K35" s="46" t="s">
        <v>174</v>
      </c>
      <c r="L35" s="104" t="s">
        <v>325</v>
      </c>
      <c r="M35" s="46">
        <v>1</v>
      </c>
      <c r="N35" s="46" t="s">
        <v>175</v>
      </c>
      <c r="O35" s="46" t="s">
        <v>289</v>
      </c>
      <c r="P35" s="46" t="s">
        <v>273</v>
      </c>
      <c r="Q35" s="113">
        <v>38</v>
      </c>
      <c r="R35" s="114" t="s">
        <v>471</v>
      </c>
      <c r="S35" s="54">
        <v>0.5</v>
      </c>
      <c r="T35" s="118">
        <v>2</v>
      </c>
    </row>
    <row r="36" spans="1:20" ht="107.25" customHeight="1" x14ac:dyDescent="0.2">
      <c r="A36" s="4" t="s">
        <v>472</v>
      </c>
      <c r="B36" s="81"/>
      <c r="M36" s="41">
        <v>2</v>
      </c>
      <c r="N36" s="41" t="s">
        <v>176</v>
      </c>
      <c r="O36" s="41" t="s">
        <v>290</v>
      </c>
      <c r="P36" s="41" t="s">
        <v>274</v>
      </c>
      <c r="Q36" s="116">
        <v>38</v>
      </c>
      <c r="R36" s="112" t="s">
        <v>471</v>
      </c>
      <c r="S36" s="51">
        <v>0.5</v>
      </c>
      <c r="T36" s="122"/>
    </row>
    <row r="37" spans="1:20" ht="107.25" customHeight="1" x14ac:dyDescent="0.2">
      <c r="A37" s="4" t="s">
        <v>103</v>
      </c>
      <c r="B37" s="81"/>
      <c r="M37" s="41">
        <v>3</v>
      </c>
      <c r="N37" s="41" t="s">
        <v>177</v>
      </c>
      <c r="O37" s="41" t="s">
        <v>291</v>
      </c>
      <c r="P37" s="41" t="s">
        <v>275</v>
      </c>
      <c r="Q37" s="116">
        <v>38</v>
      </c>
      <c r="R37" s="112" t="s">
        <v>471</v>
      </c>
      <c r="S37" s="51">
        <v>0.5</v>
      </c>
      <c r="T37" s="122"/>
    </row>
    <row r="38" spans="1:20" ht="107.4" customHeight="1" x14ac:dyDescent="0.2">
      <c r="A38" s="4" t="s">
        <v>104</v>
      </c>
      <c r="B38" s="70"/>
      <c r="C38" s="99"/>
      <c r="D38" s="71"/>
      <c r="E38" s="19"/>
      <c r="F38" s="44"/>
      <c r="G38" s="44"/>
      <c r="H38" s="44"/>
      <c r="I38" s="72"/>
      <c r="J38" s="55"/>
      <c r="K38" s="44"/>
      <c r="L38" s="55"/>
      <c r="M38" s="44">
        <v>4</v>
      </c>
      <c r="N38" s="44" t="s">
        <v>178</v>
      </c>
      <c r="O38" s="44" t="s">
        <v>292</v>
      </c>
      <c r="P38" s="44" t="s">
        <v>276</v>
      </c>
      <c r="Q38" s="119">
        <v>38</v>
      </c>
      <c r="R38" s="120" t="s">
        <v>471</v>
      </c>
      <c r="S38" s="55">
        <v>0.5</v>
      </c>
      <c r="T38" s="121"/>
    </row>
    <row r="39" spans="1:20" ht="107.25" customHeight="1" x14ac:dyDescent="0.2">
      <c r="A39" s="4" t="s">
        <v>473</v>
      </c>
      <c r="B39" s="81" t="s">
        <v>120</v>
      </c>
      <c r="C39" s="95">
        <v>45999</v>
      </c>
      <c r="D39" s="60">
        <v>0.78472222222222221</v>
      </c>
      <c r="E39" s="17">
        <v>0.83333333333333337</v>
      </c>
      <c r="F39" s="41" t="s">
        <v>79</v>
      </c>
      <c r="G39" s="41" t="s">
        <v>346</v>
      </c>
      <c r="H39" s="41" t="s">
        <v>102</v>
      </c>
      <c r="J39" s="51" t="s">
        <v>139</v>
      </c>
      <c r="K39" s="41" t="s">
        <v>179</v>
      </c>
      <c r="L39" s="105" t="s">
        <v>83</v>
      </c>
      <c r="M39" s="41">
        <v>1</v>
      </c>
      <c r="N39" s="41" t="s">
        <v>180</v>
      </c>
      <c r="O39" s="41" t="s">
        <v>301</v>
      </c>
      <c r="P39" s="41" t="s">
        <v>277</v>
      </c>
      <c r="Q39" s="116">
        <v>20</v>
      </c>
      <c r="R39" s="112" t="s">
        <v>106</v>
      </c>
      <c r="S39" s="51">
        <v>1</v>
      </c>
      <c r="T39" s="122">
        <v>1</v>
      </c>
    </row>
    <row r="40" spans="1:20" ht="107.25" customHeight="1" x14ac:dyDescent="0.2">
      <c r="A40" s="4" t="s">
        <v>474</v>
      </c>
      <c r="B40" s="68" t="s">
        <v>121</v>
      </c>
      <c r="C40" s="98">
        <v>46000</v>
      </c>
      <c r="D40" s="69">
        <v>0.58333333333333337</v>
      </c>
      <c r="E40" s="24">
        <v>0.66666666666666663</v>
      </c>
      <c r="F40" s="46" t="s">
        <v>182</v>
      </c>
      <c r="G40" s="46" t="s">
        <v>332</v>
      </c>
      <c r="H40" s="46" t="s">
        <v>71</v>
      </c>
      <c r="I40" s="50"/>
      <c r="J40" s="54" t="s">
        <v>139</v>
      </c>
      <c r="K40" s="46" t="s">
        <v>354</v>
      </c>
      <c r="L40" s="106" t="s">
        <v>5</v>
      </c>
      <c r="M40" s="46">
        <v>1</v>
      </c>
      <c r="N40" s="46" t="s">
        <v>183</v>
      </c>
      <c r="O40" s="46" t="s">
        <v>399</v>
      </c>
      <c r="P40" s="46" t="s">
        <v>278</v>
      </c>
      <c r="Q40" s="113">
        <v>6</v>
      </c>
      <c r="R40" s="114" t="s">
        <v>113</v>
      </c>
      <c r="S40" s="54">
        <v>2</v>
      </c>
      <c r="T40" s="118">
        <v>2</v>
      </c>
    </row>
    <row r="41" spans="1:20" ht="107.25" customHeight="1" x14ac:dyDescent="0.2">
      <c r="A41" s="4" t="s">
        <v>475</v>
      </c>
      <c r="B41" s="79" t="s">
        <v>122</v>
      </c>
      <c r="C41" s="100">
        <v>46001</v>
      </c>
      <c r="D41" s="84">
        <v>0.79166666666666663</v>
      </c>
      <c r="E41" s="84" t="s">
        <v>375</v>
      </c>
      <c r="F41" s="37" t="s">
        <v>406</v>
      </c>
      <c r="G41" s="37"/>
      <c r="H41" s="37" t="s">
        <v>339</v>
      </c>
      <c r="I41" s="37"/>
      <c r="J41" s="56" t="s">
        <v>29</v>
      </c>
      <c r="K41" s="37" t="s">
        <v>184</v>
      </c>
      <c r="L41" s="56" t="s">
        <v>336</v>
      </c>
      <c r="M41" s="37">
        <v>1</v>
      </c>
      <c r="N41" s="37" t="s">
        <v>304</v>
      </c>
      <c r="O41" s="37" t="s">
        <v>185</v>
      </c>
      <c r="P41" s="37" t="s">
        <v>107</v>
      </c>
      <c r="Q41" s="7">
        <v>9</v>
      </c>
      <c r="R41" s="123"/>
      <c r="S41" s="56">
        <v>0.5</v>
      </c>
      <c r="T41" s="102">
        <v>0.5</v>
      </c>
    </row>
    <row r="42" spans="1:20" ht="107.25" customHeight="1" x14ac:dyDescent="0.2">
      <c r="A42" s="4" t="s">
        <v>475</v>
      </c>
      <c r="B42" s="79" t="s">
        <v>417</v>
      </c>
      <c r="C42" s="100">
        <v>46001</v>
      </c>
      <c r="D42" s="84">
        <v>0.79166666666666663</v>
      </c>
      <c r="E42" s="84" t="s">
        <v>376</v>
      </c>
      <c r="F42" s="37"/>
      <c r="G42" s="37"/>
      <c r="H42" s="37"/>
      <c r="I42" s="37"/>
      <c r="J42" s="56" t="s">
        <v>139</v>
      </c>
      <c r="K42" s="37" t="s">
        <v>362</v>
      </c>
      <c r="L42" s="56" t="s">
        <v>363</v>
      </c>
      <c r="M42" s="37">
        <v>1</v>
      </c>
      <c r="N42" s="37" t="s">
        <v>364</v>
      </c>
      <c r="O42" s="37" t="s">
        <v>365</v>
      </c>
      <c r="P42" s="37" t="s">
        <v>366</v>
      </c>
      <c r="Q42" s="7">
        <v>0</v>
      </c>
      <c r="R42" s="123"/>
      <c r="S42" s="56">
        <v>1.5</v>
      </c>
      <c r="T42" s="102">
        <v>1.5</v>
      </c>
    </row>
    <row r="43" spans="1:20" ht="107.25" customHeight="1" x14ac:dyDescent="0.2">
      <c r="A43" s="4" t="s">
        <v>476</v>
      </c>
      <c r="B43" s="70" t="s">
        <v>418</v>
      </c>
      <c r="C43" s="99">
        <v>46002</v>
      </c>
      <c r="D43" s="71">
        <v>0.79166666666666663</v>
      </c>
      <c r="E43" s="19">
        <v>0.85416666666666663</v>
      </c>
      <c r="F43" s="44" t="s">
        <v>372</v>
      </c>
      <c r="G43" s="44" t="s">
        <v>186</v>
      </c>
      <c r="H43" s="44" t="s">
        <v>59</v>
      </c>
      <c r="I43" s="85"/>
      <c r="J43" s="55" t="s">
        <v>139</v>
      </c>
      <c r="K43" s="44" t="s">
        <v>355</v>
      </c>
      <c r="L43" s="107" t="s">
        <v>326</v>
      </c>
      <c r="M43" s="44">
        <v>1</v>
      </c>
      <c r="N43" s="44" t="s">
        <v>187</v>
      </c>
      <c r="O43" s="44" t="s">
        <v>188</v>
      </c>
      <c r="P43" s="44" t="s">
        <v>189</v>
      </c>
      <c r="Q43" s="119">
        <v>83</v>
      </c>
      <c r="R43" s="120"/>
      <c r="S43" s="55">
        <v>1</v>
      </c>
      <c r="T43" s="121">
        <v>1</v>
      </c>
    </row>
    <row r="44" spans="1:20" ht="107.25" customHeight="1" x14ac:dyDescent="0.2">
      <c r="A44" s="4" t="s">
        <v>477</v>
      </c>
      <c r="B44" s="79" t="s">
        <v>121</v>
      </c>
      <c r="C44" s="100">
        <v>46003</v>
      </c>
      <c r="D44" s="80">
        <v>0.58333333333333337</v>
      </c>
      <c r="E44" s="20">
        <v>0.66666666666666663</v>
      </c>
      <c r="F44" s="37" t="s">
        <v>373</v>
      </c>
      <c r="G44" s="37" t="s">
        <v>46</v>
      </c>
      <c r="H44" s="37" t="s">
        <v>6</v>
      </c>
      <c r="I44" s="86"/>
      <c r="J44" s="56" t="s">
        <v>139</v>
      </c>
      <c r="K44" s="37" t="s">
        <v>356</v>
      </c>
      <c r="L44" s="56" t="s">
        <v>5</v>
      </c>
      <c r="M44" s="37">
        <v>1</v>
      </c>
      <c r="N44" s="37" t="s">
        <v>283</v>
      </c>
      <c r="O44" s="37" t="s">
        <v>194</v>
      </c>
      <c r="P44" s="37" t="s">
        <v>280</v>
      </c>
      <c r="Q44" s="7">
        <v>6</v>
      </c>
      <c r="R44" s="123"/>
      <c r="S44" s="56">
        <v>2</v>
      </c>
      <c r="T44" s="102">
        <v>2</v>
      </c>
    </row>
    <row r="45" spans="1:20" ht="107.25" customHeight="1" x14ac:dyDescent="0.2">
      <c r="A45" s="4" t="s">
        <v>477</v>
      </c>
      <c r="B45" s="81" t="s">
        <v>419</v>
      </c>
      <c r="C45" s="95">
        <v>46003</v>
      </c>
      <c r="D45" s="60">
        <v>0.77083333333333337</v>
      </c>
      <c r="E45" s="17">
        <v>0.83333333333333337</v>
      </c>
      <c r="F45" s="41" t="s">
        <v>190</v>
      </c>
      <c r="G45" s="41" t="s">
        <v>347</v>
      </c>
      <c r="H45" s="41" t="s">
        <v>340</v>
      </c>
      <c r="I45" s="87"/>
      <c r="J45" s="51" t="s">
        <v>139</v>
      </c>
      <c r="K45" s="41" t="s">
        <v>306</v>
      </c>
      <c r="L45" s="51" t="s">
        <v>333</v>
      </c>
      <c r="M45" s="41">
        <v>1</v>
      </c>
      <c r="N45" s="41" t="s">
        <v>303</v>
      </c>
      <c r="O45" s="41" t="s">
        <v>302</v>
      </c>
      <c r="P45" s="41" t="s">
        <v>191</v>
      </c>
      <c r="Q45" s="116">
        <v>8</v>
      </c>
      <c r="S45" s="51">
        <v>1</v>
      </c>
      <c r="T45" s="122">
        <v>1</v>
      </c>
    </row>
    <row r="46" spans="1:20" ht="107.25" customHeight="1" x14ac:dyDescent="0.2">
      <c r="A46" s="4" t="s">
        <v>477</v>
      </c>
      <c r="B46" s="79" t="s">
        <v>380</v>
      </c>
      <c r="C46" s="100">
        <v>46003</v>
      </c>
      <c r="D46" s="80">
        <v>0.79166666666666663</v>
      </c>
      <c r="E46" s="20">
        <v>0.83333333333333337</v>
      </c>
      <c r="F46" s="37"/>
      <c r="G46" s="37"/>
      <c r="H46" s="37"/>
      <c r="I46" s="45"/>
      <c r="J46" s="56" t="s">
        <v>29</v>
      </c>
      <c r="K46" s="37" t="s">
        <v>359</v>
      </c>
      <c r="L46" s="56" t="s">
        <v>195</v>
      </c>
      <c r="M46" s="37">
        <v>1</v>
      </c>
      <c r="N46" s="37" t="s">
        <v>196</v>
      </c>
      <c r="O46" s="37" t="s">
        <v>400</v>
      </c>
      <c r="P46" s="37" t="s">
        <v>197</v>
      </c>
      <c r="Q46" s="7">
        <v>29</v>
      </c>
      <c r="R46" s="123" t="e">
        <v>#N/A</v>
      </c>
      <c r="S46" s="56">
        <v>1</v>
      </c>
      <c r="T46" s="102">
        <v>1</v>
      </c>
    </row>
    <row r="47" spans="1:20" ht="107.25" customHeight="1" x14ac:dyDescent="0.2">
      <c r="A47" s="4" t="s">
        <v>477</v>
      </c>
      <c r="B47" s="88" t="s">
        <v>420</v>
      </c>
      <c r="C47" s="100">
        <v>46003</v>
      </c>
      <c r="D47" s="80">
        <v>0.79166666666666663</v>
      </c>
      <c r="E47" s="20">
        <v>0.84722222222222221</v>
      </c>
      <c r="F47" s="37" t="s">
        <v>374</v>
      </c>
      <c r="G47" s="37" t="s">
        <v>348</v>
      </c>
      <c r="H47" s="37" t="s">
        <v>350</v>
      </c>
      <c r="I47" s="86"/>
      <c r="J47" s="56" t="s">
        <v>139</v>
      </c>
      <c r="K47" s="37" t="s">
        <v>307</v>
      </c>
      <c r="L47" s="56" t="s">
        <v>334</v>
      </c>
      <c r="M47" s="37">
        <v>1</v>
      </c>
      <c r="N47" s="37" t="s">
        <v>192</v>
      </c>
      <c r="O47" s="37" t="s">
        <v>293</v>
      </c>
      <c r="P47" s="37" t="s">
        <v>279</v>
      </c>
      <c r="Q47" s="7">
        <v>82</v>
      </c>
      <c r="R47" s="123"/>
      <c r="S47" s="56">
        <v>1</v>
      </c>
      <c r="T47" s="102">
        <v>1</v>
      </c>
    </row>
    <row r="48" spans="1:20" ht="107.25" customHeight="1" x14ac:dyDescent="0.2">
      <c r="A48" s="4" t="s">
        <v>478</v>
      </c>
      <c r="B48" s="81" t="s">
        <v>123</v>
      </c>
      <c r="C48" s="95">
        <v>46005</v>
      </c>
      <c r="D48" s="60">
        <v>0.41666666666666669</v>
      </c>
      <c r="E48" s="17">
        <v>0.52777777777777779</v>
      </c>
      <c r="F48" s="41" t="s">
        <v>198</v>
      </c>
      <c r="G48" s="41" t="s">
        <v>316</v>
      </c>
      <c r="H48" s="41" t="s">
        <v>199</v>
      </c>
      <c r="K48" s="41" t="s">
        <v>47</v>
      </c>
      <c r="L48" s="51" t="s">
        <v>91</v>
      </c>
      <c r="M48" s="41">
        <v>1</v>
      </c>
      <c r="N48" s="41" t="s">
        <v>389</v>
      </c>
      <c r="O48" s="41" t="s">
        <v>401</v>
      </c>
      <c r="P48" s="41" t="s">
        <v>429</v>
      </c>
      <c r="Q48" s="116">
        <v>0</v>
      </c>
      <c r="R48" s="112" t="e">
        <v>#N/A</v>
      </c>
      <c r="S48" s="51">
        <v>0.5</v>
      </c>
      <c r="T48" s="122">
        <v>1</v>
      </c>
    </row>
    <row r="49" spans="1:20" ht="107.25" customHeight="1" x14ac:dyDescent="0.2">
      <c r="B49" s="81"/>
      <c r="M49" s="41">
        <v>2</v>
      </c>
      <c r="N49" s="41" t="s">
        <v>200</v>
      </c>
      <c r="O49" s="41" t="s">
        <v>201</v>
      </c>
      <c r="P49" s="41" t="s">
        <v>202</v>
      </c>
      <c r="Q49" s="116">
        <v>0</v>
      </c>
      <c r="S49" s="51">
        <v>0.5</v>
      </c>
      <c r="T49" s="122"/>
    </row>
    <row r="50" spans="1:20" ht="107.25" customHeight="1" x14ac:dyDescent="0.2">
      <c r="A50" s="4" t="s">
        <v>479</v>
      </c>
      <c r="B50" s="79" t="s">
        <v>421</v>
      </c>
      <c r="C50" s="100">
        <v>46006</v>
      </c>
      <c r="D50" s="80">
        <v>0.79166666666666663</v>
      </c>
      <c r="E50" s="20">
        <v>0.86111111111111116</v>
      </c>
      <c r="F50" s="37" t="s">
        <v>80</v>
      </c>
      <c r="G50" s="37" t="s">
        <v>72</v>
      </c>
      <c r="H50" s="37" t="s">
        <v>349</v>
      </c>
      <c r="I50" s="45"/>
      <c r="J50" s="56" t="s">
        <v>29</v>
      </c>
      <c r="K50" s="37" t="s">
        <v>308</v>
      </c>
      <c r="L50" s="56" t="s">
        <v>327</v>
      </c>
      <c r="M50" s="37">
        <v>1</v>
      </c>
      <c r="N50" s="37" t="s">
        <v>203</v>
      </c>
      <c r="O50" s="37" t="s">
        <v>204</v>
      </c>
      <c r="P50" s="37" t="s">
        <v>205</v>
      </c>
      <c r="Q50" s="7">
        <v>72</v>
      </c>
      <c r="R50" s="123" t="s">
        <v>480</v>
      </c>
      <c r="S50" s="56">
        <v>1</v>
      </c>
      <c r="T50" s="102">
        <v>1</v>
      </c>
    </row>
    <row r="51" spans="1:20" ht="107.4" customHeight="1" x14ac:dyDescent="0.2">
      <c r="A51" s="4" t="s">
        <v>481</v>
      </c>
      <c r="B51" s="79" t="s">
        <v>422</v>
      </c>
      <c r="C51" s="100">
        <v>46007</v>
      </c>
      <c r="D51" s="80">
        <v>0.77083333333333337</v>
      </c>
      <c r="E51" s="20">
        <v>0.83333333333333337</v>
      </c>
      <c r="F51" s="37"/>
      <c r="G51" s="37"/>
      <c r="H51" s="37"/>
      <c r="I51" s="45"/>
      <c r="J51" s="56" t="s">
        <v>29</v>
      </c>
      <c r="K51" s="37" t="s">
        <v>309</v>
      </c>
      <c r="L51" s="56" t="s">
        <v>53</v>
      </c>
      <c r="M51" s="37">
        <v>1</v>
      </c>
      <c r="N51" s="37" t="s">
        <v>206</v>
      </c>
      <c r="O51" s="37" t="s">
        <v>313</v>
      </c>
      <c r="P51" s="37" t="s">
        <v>314</v>
      </c>
      <c r="Q51" s="7">
        <v>1</v>
      </c>
      <c r="R51" s="123" t="s">
        <v>114</v>
      </c>
      <c r="S51" s="56">
        <v>1</v>
      </c>
      <c r="T51" s="102">
        <v>1</v>
      </c>
    </row>
    <row r="52" spans="1:20" ht="107.25" customHeight="1" x14ac:dyDescent="0.2">
      <c r="A52" s="4" t="e">
        <v>#REF!</v>
      </c>
      <c r="B52" s="88" t="s">
        <v>108</v>
      </c>
      <c r="C52" s="100">
        <v>46007</v>
      </c>
      <c r="D52" s="80">
        <v>0.79166666666666663</v>
      </c>
      <c r="E52" s="20">
        <v>0.85416666666666663</v>
      </c>
      <c r="F52" s="37" t="s">
        <v>45</v>
      </c>
      <c r="G52" s="37" t="s">
        <v>36</v>
      </c>
      <c r="H52" s="37" t="s">
        <v>40</v>
      </c>
      <c r="I52" s="45"/>
      <c r="J52" s="56"/>
      <c r="K52" s="37" t="s">
        <v>77</v>
      </c>
      <c r="L52" s="56" t="s">
        <v>41</v>
      </c>
      <c r="M52" s="37">
        <v>1</v>
      </c>
      <c r="N52" s="37" t="s">
        <v>87</v>
      </c>
      <c r="O52" s="37" t="s">
        <v>311</v>
      </c>
      <c r="P52" s="37" t="s">
        <v>42</v>
      </c>
      <c r="Q52" s="7">
        <v>12</v>
      </c>
      <c r="R52" s="123" t="s">
        <v>34</v>
      </c>
      <c r="S52" s="56">
        <v>1.5</v>
      </c>
      <c r="T52" s="102">
        <v>1.5</v>
      </c>
    </row>
    <row r="53" spans="1:20" ht="107.25" customHeight="1" x14ac:dyDescent="0.2">
      <c r="A53" s="4" t="s">
        <v>481</v>
      </c>
      <c r="B53" s="68" t="s">
        <v>442</v>
      </c>
      <c r="C53" s="98">
        <v>46007</v>
      </c>
      <c r="D53" s="74">
        <v>0.79166666666666663</v>
      </c>
      <c r="E53" s="24">
        <v>0.86458333333333337</v>
      </c>
      <c r="F53" s="46"/>
      <c r="G53" s="46"/>
      <c r="H53" s="46"/>
      <c r="I53" s="46"/>
      <c r="J53" s="54" t="s">
        <v>29</v>
      </c>
      <c r="K53" s="46" t="s">
        <v>443</v>
      </c>
      <c r="L53" s="54" t="s">
        <v>444</v>
      </c>
      <c r="M53" s="46">
        <v>1</v>
      </c>
      <c r="N53" s="46" t="s">
        <v>445</v>
      </c>
      <c r="O53" s="46" t="s">
        <v>446</v>
      </c>
      <c r="P53" s="46" t="s">
        <v>447</v>
      </c>
      <c r="Q53" s="113">
        <v>73</v>
      </c>
      <c r="R53" s="114"/>
      <c r="S53" s="54">
        <v>0.5</v>
      </c>
      <c r="T53" s="118">
        <v>1.5</v>
      </c>
    </row>
    <row r="54" spans="1:20" ht="107.25" customHeight="1" x14ac:dyDescent="0.2">
      <c r="A54" s="4" t="s">
        <v>481</v>
      </c>
      <c r="B54" s="70"/>
      <c r="C54" s="99"/>
      <c r="D54" s="76"/>
      <c r="E54" s="19"/>
      <c r="F54" s="44"/>
      <c r="G54" s="44"/>
      <c r="H54" s="44"/>
      <c r="I54" s="44"/>
      <c r="J54" s="55"/>
      <c r="K54" s="44"/>
      <c r="L54" s="55"/>
      <c r="M54" s="44">
        <v>2</v>
      </c>
      <c r="N54" s="44" t="s">
        <v>448</v>
      </c>
      <c r="O54" s="44" t="s">
        <v>449</v>
      </c>
      <c r="P54" s="44" t="s">
        <v>450</v>
      </c>
      <c r="Q54" s="119">
        <v>10</v>
      </c>
      <c r="R54" s="120"/>
      <c r="S54" s="55">
        <v>1</v>
      </c>
      <c r="T54" s="121"/>
    </row>
    <row r="55" spans="1:20" ht="107.25" customHeight="1" x14ac:dyDescent="0.2">
      <c r="A55" s="4" t="s">
        <v>481</v>
      </c>
      <c r="B55" s="68" t="s">
        <v>124</v>
      </c>
      <c r="C55" s="98">
        <v>46008</v>
      </c>
      <c r="D55" s="74">
        <v>0.75</v>
      </c>
      <c r="E55" s="24">
        <v>0.83333333333333337</v>
      </c>
      <c r="F55" s="46" t="s">
        <v>209</v>
      </c>
      <c r="G55" s="46" t="s">
        <v>210</v>
      </c>
      <c r="H55" s="46" t="s">
        <v>211</v>
      </c>
      <c r="I55" s="46"/>
      <c r="J55" s="54" t="s">
        <v>29</v>
      </c>
      <c r="K55" s="46" t="s">
        <v>212</v>
      </c>
      <c r="L55" s="54" t="s">
        <v>213</v>
      </c>
      <c r="M55" s="46">
        <v>1</v>
      </c>
      <c r="N55" s="46" t="s">
        <v>214</v>
      </c>
      <c r="O55" s="46" t="s">
        <v>215</v>
      </c>
      <c r="P55" s="46" t="s">
        <v>68</v>
      </c>
      <c r="Q55" s="113">
        <v>68</v>
      </c>
      <c r="R55" s="114"/>
      <c r="S55" s="54">
        <v>0.5</v>
      </c>
      <c r="T55" s="118">
        <v>2</v>
      </c>
    </row>
    <row r="56" spans="1:20" ht="107.25" customHeight="1" x14ac:dyDescent="0.2">
      <c r="A56" s="4" t="s">
        <v>482</v>
      </c>
      <c r="B56" s="70"/>
      <c r="C56" s="99"/>
      <c r="D56" s="76"/>
      <c r="E56" s="19"/>
      <c r="F56" s="44"/>
      <c r="G56" s="44"/>
      <c r="H56" s="44"/>
      <c r="I56" s="44"/>
      <c r="J56" s="55"/>
      <c r="K56" s="44"/>
      <c r="L56" s="55"/>
      <c r="M56" s="44">
        <v>2</v>
      </c>
      <c r="N56" s="44" t="s">
        <v>216</v>
      </c>
      <c r="O56" s="44" t="s">
        <v>217</v>
      </c>
      <c r="P56" s="44" t="s">
        <v>156</v>
      </c>
      <c r="Q56" s="119">
        <v>68</v>
      </c>
      <c r="R56" s="120"/>
      <c r="S56" s="55">
        <v>1.5</v>
      </c>
      <c r="T56" s="121"/>
    </row>
    <row r="57" spans="1:20" ht="107.25" customHeight="1" x14ac:dyDescent="0.2">
      <c r="A57" s="4" t="s">
        <v>483</v>
      </c>
      <c r="B57" s="89" t="s">
        <v>423</v>
      </c>
      <c r="C57" s="98">
        <v>46008</v>
      </c>
      <c r="D57" s="69">
        <v>0.77083333333333337</v>
      </c>
      <c r="E57" s="24">
        <v>0.82291666666666663</v>
      </c>
      <c r="F57" s="46"/>
      <c r="G57" s="46"/>
      <c r="H57" s="46"/>
      <c r="I57" s="90"/>
      <c r="J57" s="54" t="s">
        <v>29</v>
      </c>
      <c r="K57" s="46" t="s">
        <v>357</v>
      </c>
      <c r="L57" s="54" t="s">
        <v>329</v>
      </c>
      <c r="M57" s="46">
        <v>1</v>
      </c>
      <c r="N57" s="46" t="s">
        <v>360</v>
      </c>
      <c r="O57" s="46" t="s">
        <v>218</v>
      </c>
      <c r="P57" s="46" t="s">
        <v>219</v>
      </c>
      <c r="Q57" s="113">
        <v>4</v>
      </c>
      <c r="R57" s="114"/>
      <c r="S57" s="54">
        <v>0.5</v>
      </c>
      <c r="T57" s="118">
        <v>1</v>
      </c>
    </row>
    <row r="58" spans="1:20" ht="107.25" customHeight="1" x14ac:dyDescent="0.2">
      <c r="A58" s="4" t="s">
        <v>483</v>
      </c>
      <c r="B58" s="91"/>
      <c r="C58" s="99"/>
      <c r="D58" s="71"/>
      <c r="E58" s="19"/>
      <c r="F58" s="44"/>
      <c r="G58" s="44"/>
      <c r="H58" s="44"/>
      <c r="I58" s="85"/>
      <c r="J58" s="55"/>
      <c r="K58" s="44"/>
      <c r="L58" s="55"/>
      <c r="M58" s="44">
        <v>2</v>
      </c>
      <c r="N58" s="44" t="s">
        <v>361</v>
      </c>
      <c r="O58" s="44" t="s">
        <v>220</v>
      </c>
      <c r="P58" s="44" t="s">
        <v>221</v>
      </c>
      <c r="Q58" s="119">
        <v>4</v>
      </c>
      <c r="R58" s="120"/>
      <c r="S58" s="55">
        <v>0.5</v>
      </c>
      <c r="T58" s="121"/>
    </row>
    <row r="59" spans="1:20" ht="107.25" customHeight="1" x14ac:dyDescent="0.2">
      <c r="A59" s="4" t="s">
        <v>481</v>
      </c>
      <c r="B59" s="79" t="s">
        <v>424</v>
      </c>
      <c r="C59" s="100">
        <v>46008</v>
      </c>
      <c r="D59" s="80">
        <v>0.8125</v>
      </c>
      <c r="E59" s="20">
        <v>0.85416666666666663</v>
      </c>
      <c r="F59" s="37"/>
      <c r="G59" s="37"/>
      <c r="H59" s="37"/>
      <c r="I59" s="45"/>
      <c r="J59" s="56" t="s">
        <v>29</v>
      </c>
      <c r="K59" s="37" t="s">
        <v>310</v>
      </c>
      <c r="L59" s="108" t="s">
        <v>328</v>
      </c>
      <c r="M59" s="37">
        <v>1</v>
      </c>
      <c r="N59" s="37" t="s">
        <v>284</v>
      </c>
      <c r="O59" s="37" t="s">
        <v>207</v>
      </c>
      <c r="P59" s="37" t="s">
        <v>208</v>
      </c>
      <c r="Q59" s="7">
        <v>78</v>
      </c>
      <c r="R59" s="123" t="s">
        <v>484</v>
      </c>
      <c r="S59" s="56">
        <v>1</v>
      </c>
      <c r="T59" s="102">
        <v>1</v>
      </c>
    </row>
    <row r="60" spans="1:20" ht="107.25" customHeight="1" x14ac:dyDescent="0.2">
      <c r="A60" s="4" t="s">
        <v>485</v>
      </c>
      <c r="B60" s="68" t="s">
        <v>425</v>
      </c>
      <c r="C60" s="98">
        <v>46009</v>
      </c>
      <c r="D60" s="69">
        <v>0.79166666666666663</v>
      </c>
      <c r="E60" s="24">
        <v>0.85416666666666663</v>
      </c>
      <c r="F60" s="46" t="s">
        <v>69</v>
      </c>
      <c r="G60" s="46" t="s">
        <v>73</v>
      </c>
      <c r="H60" s="46" t="s">
        <v>351</v>
      </c>
      <c r="I60" s="90"/>
      <c r="J60" s="54" t="s">
        <v>29</v>
      </c>
      <c r="K60" s="46" t="s">
        <v>222</v>
      </c>
      <c r="L60" s="54" t="s">
        <v>223</v>
      </c>
      <c r="M60" s="46">
        <v>1</v>
      </c>
      <c r="N60" s="46" t="s">
        <v>224</v>
      </c>
      <c r="O60" s="46" t="s">
        <v>225</v>
      </c>
      <c r="P60" s="46" t="s">
        <v>226</v>
      </c>
      <c r="Q60" s="113">
        <v>29</v>
      </c>
      <c r="R60" s="114"/>
      <c r="S60" s="54">
        <v>0.5</v>
      </c>
      <c r="T60" s="118">
        <v>1.5</v>
      </c>
    </row>
    <row r="61" spans="1:20" ht="107.25" customHeight="1" x14ac:dyDescent="0.2">
      <c r="A61" s="4" t="s">
        <v>486</v>
      </c>
      <c r="B61" s="70"/>
      <c r="C61" s="99"/>
      <c r="D61" s="71"/>
      <c r="E61" s="19"/>
      <c r="F61" s="44"/>
      <c r="G61" s="44"/>
      <c r="H61" s="44"/>
      <c r="I61" s="85"/>
      <c r="J61" s="55"/>
      <c r="K61" s="44"/>
      <c r="L61" s="55"/>
      <c r="M61" s="44">
        <v>2</v>
      </c>
      <c r="N61" s="44" t="s">
        <v>142</v>
      </c>
      <c r="O61" s="44" t="s">
        <v>294</v>
      </c>
      <c r="P61" s="44" t="s">
        <v>144</v>
      </c>
      <c r="Q61" s="119">
        <v>20</v>
      </c>
      <c r="R61" s="120"/>
      <c r="S61" s="55">
        <v>1</v>
      </c>
      <c r="T61" s="121"/>
    </row>
    <row r="62" spans="1:20" ht="107.25" customHeight="1" x14ac:dyDescent="0.2">
      <c r="A62" s="4" t="s">
        <v>487</v>
      </c>
      <c r="B62" s="79" t="s">
        <v>237</v>
      </c>
      <c r="C62" s="100">
        <v>46010</v>
      </c>
      <c r="D62" s="80">
        <v>0.75</v>
      </c>
      <c r="E62" s="20">
        <v>0.83333333333333337</v>
      </c>
      <c r="F62" s="37" t="s">
        <v>181</v>
      </c>
      <c r="G62" s="37" t="s">
        <v>332</v>
      </c>
      <c r="H62" s="37" t="s">
        <v>71</v>
      </c>
      <c r="I62" s="86"/>
      <c r="J62" s="56" t="s">
        <v>29</v>
      </c>
      <c r="K62" s="37" t="s">
        <v>4</v>
      </c>
      <c r="L62" s="56" t="s">
        <v>5</v>
      </c>
      <c r="M62" s="37">
        <v>1</v>
      </c>
      <c r="N62" s="37" t="s">
        <v>238</v>
      </c>
      <c r="O62" s="37" t="s">
        <v>239</v>
      </c>
      <c r="P62" s="37" t="s">
        <v>240</v>
      </c>
      <c r="Q62" s="7">
        <v>6</v>
      </c>
      <c r="R62" s="123"/>
      <c r="S62" s="56">
        <v>2</v>
      </c>
      <c r="T62" s="102">
        <v>2</v>
      </c>
    </row>
    <row r="63" spans="1:20" ht="107.25" customHeight="1" x14ac:dyDescent="0.2">
      <c r="A63" s="4" t="s">
        <v>488</v>
      </c>
      <c r="B63" s="68" t="s">
        <v>426</v>
      </c>
      <c r="C63" s="98">
        <v>46010</v>
      </c>
      <c r="D63" s="69">
        <v>0.79166666666666663</v>
      </c>
      <c r="E63" s="24">
        <v>0.875</v>
      </c>
      <c r="F63" s="46" t="s">
        <v>172</v>
      </c>
      <c r="G63" s="46" t="s">
        <v>227</v>
      </c>
      <c r="H63" s="46" t="s">
        <v>64</v>
      </c>
      <c r="I63" s="90"/>
      <c r="J63" s="54" t="s">
        <v>29</v>
      </c>
      <c r="K63" s="46" t="s">
        <v>358</v>
      </c>
      <c r="L63" s="54" t="s">
        <v>228</v>
      </c>
      <c r="M63" s="46">
        <v>1</v>
      </c>
      <c r="N63" s="46" t="s">
        <v>229</v>
      </c>
      <c r="O63" s="46" t="s">
        <v>230</v>
      </c>
      <c r="P63" s="46" t="s">
        <v>231</v>
      </c>
      <c r="Q63" s="113">
        <v>72</v>
      </c>
      <c r="R63" s="114"/>
      <c r="S63" s="54">
        <v>0.5</v>
      </c>
      <c r="T63" s="118">
        <v>1.5</v>
      </c>
    </row>
    <row r="64" spans="1:20" ht="107.25" customHeight="1" x14ac:dyDescent="0.2">
      <c r="A64" s="4" t="s">
        <v>489</v>
      </c>
      <c r="B64" s="81"/>
      <c r="I64" s="87"/>
      <c r="M64" s="41">
        <v>2</v>
      </c>
      <c r="N64" s="41" t="s">
        <v>232</v>
      </c>
      <c r="O64" s="41" t="s">
        <v>377</v>
      </c>
      <c r="P64" s="41" t="s">
        <v>233</v>
      </c>
      <c r="Q64" s="116">
        <v>14</v>
      </c>
      <c r="S64" s="51">
        <v>0.5</v>
      </c>
      <c r="T64" s="122"/>
    </row>
    <row r="65" spans="1:20" ht="107.25" customHeight="1" x14ac:dyDescent="0.2">
      <c r="A65" s="4" t="s">
        <v>487</v>
      </c>
      <c r="B65" s="70"/>
      <c r="C65" s="99"/>
      <c r="D65" s="71"/>
      <c r="E65" s="19"/>
      <c r="F65" s="44"/>
      <c r="G65" s="44"/>
      <c r="H65" s="44"/>
      <c r="I65" s="85"/>
      <c r="J65" s="55"/>
      <c r="K65" s="44"/>
      <c r="L65" s="55"/>
      <c r="M65" s="44">
        <v>3</v>
      </c>
      <c r="N65" s="44" t="s">
        <v>234</v>
      </c>
      <c r="O65" s="44" t="s">
        <v>235</v>
      </c>
      <c r="P65" s="44" t="s">
        <v>236</v>
      </c>
      <c r="Q65" s="119">
        <v>14</v>
      </c>
      <c r="R65" s="120"/>
      <c r="S65" s="55">
        <v>0.5</v>
      </c>
      <c r="T65" s="121"/>
    </row>
    <row r="66" spans="1:20" ht="107.25" customHeight="1" x14ac:dyDescent="0.2">
      <c r="A66" s="4" t="s">
        <v>105</v>
      </c>
      <c r="B66" s="81" t="s">
        <v>427</v>
      </c>
      <c r="C66" s="95">
        <v>46013</v>
      </c>
      <c r="D66" s="60">
        <v>0.79166666666666663</v>
      </c>
      <c r="E66" s="17">
        <v>0.83333333333333337</v>
      </c>
      <c r="F66" s="41" t="s">
        <v>89</v>
      </c>
      <c r="G66" s="41" t="s">
        <v>55</v>
      </c>
      <c r="H66" s="41" t="s">
        <v>352</v>
      </c>
      <c r="I66" s="87"/>
      <c r="J66" s="51" t="s">
        <v>29</v>
      </c>
      <c r="K66" s="41" t="s">
        <v>57</v>
      </c>
      <c r="L66" s="51" t="s">
        <v>63</v>
      </c>
      <c r="M66" s="41">
        <v>1</v>
      </c>
      <c r="N66" s="41" t="s">
        <v>241</v>
      </c>
      <c r="O66" s="41" t="s">
        <v>242</v>
      </c>
      <c r="P66" s="41" t="s">
        <v>243</v>
      </c>
      <c r="Q66" s="116">
        <v>21</v>
      </c>
      <c r="R66" s="112" t="s">
        <v>490</v>
      </c>
      <c r="S66" s="51">
        <v>0.5</v>
      </c>
      <c r="T66" s="122">
        <v>1</v>
      </c>
    </row>
    <row r="67" spans="1:20" ht="107.25" customHeight="1" x14ac:dyDescent="0.2">
      <c r="A67" s="4" t="s">
        <v>16</v>
      </c>
      <c r="B67" s="81"/>
      <c r="I67" s="87"/>
      <c r="M67" s="41">
        <v>2</v>
      </c>
      <c r="N67" s="41" t="s">
        <v>244</v>
      </c>
      <c r="O67" s="41" t="s">
        <v>245</v>
      </c>
      <c r="P67" s="41" t="s">
        <v>246</v>
      </c>
      <c r="Q67" s="116">
        <v>36</v>
      </c>
      <c r="S67" s="51">
        <v>0.5</v>
      </c>
      <c r="T67" s="122"/>
    </row>
    <row r="68" spans="1:20" ht="107.25" customHeight="1" x14ac:dyDescent="0.2">
      <c r="A68" s="4" t="s">
        <v>16</v>
      </c>
      <c r="B68" s="79" t="s">
        <v>247</v>
      </c>
      <c r="C68" s="100">
        <v>46014</v>
      </c>
      <c r="D68" s="84">
        <v>0.77083333333333337</v>
      </c>
      <c r="E68" s="20">
        <v>0.95833333333333337</v>
      </c>
      <c r="F68" s="37" t="s">
        <v>193</v>
      </c>
      <c r="G68" s="37" t="s">
        <v>46</v>
      </c>
      <c r="H68" s="37" t="s">
        <v>6</v>
      </c>
      <c r="I68" s="37"/>
      <c r="J68" s="56" t="s">
        <v>29</v>
      </c>
      <c r="K68" s="37" t="s">
        <v>4</v>
      </c>
      <c r="L68" s="56" t="s">
        <v>5</v>
      </c>
      <c r="M68" s="37">
        <v>1</v>
      </c>
      <c r="N68" s="37" t="s">
        <v>248</v>
      </c>
      <c r="O68" s="37" t="s">
        <v>249</v>
      </c>
      <c r="P68" s="37" t="s">
        <v>88</v>
      </c>
      <c r="Q68" s="7">
        <v>7</v>
      </c>
      <c r="R68" s="123"/>
      <c r="S68" s="56">
        <v>2</v>
      </c>
      <c r="T68" s="102">
        <v>2</v>
      </c>
    </row>
    <row r="69" spans="1:20" ht="107.25" customHeight="1" x14ac:dyDescent="0.2">
      <c r="B69" s="89" t="s">
        <v>428</v>
      </c>
      <c r="C69" s="98">
        <v>46016</v>
      </c>
      <c r="D69" s="69">
        <v>0.77083333333333337</v>
      </c>
      <c r="E69" s="24">
        <v>0.82638888888888884</v>
      </c>
      <c r="F69" s="46" t="s">
        <v>250</v>
      </c>
      <c r="G69" s="46" t="s">
        <v>84</v>
      </c>
      <c r="H69" s="46" t="s">
        <v>86</v>
      </c>
      <c r="I69" s="90"/>
      <c r="J69" s="54" t="s">
        <v>29</v>
      </c>
      <c r="K69" s="46" t="s">
        <v>251</v>
      </c>
      <c r="L69" s="109" t="s">
        <v>252</v>
      </c>
      <c r="M69" s="46">
        <v>1</v>
      </c>
      <c r="N69" s="46" t="s">
        <v>253</v>
      </c>
      <c r="O69" s="46" t="s">
        <v>254</v>
      </c>
      <c r="P69" s="46" t="s">
        <v>255</v>
      </c>
      <c r="Q69" s="113">
        <v>0</v>
      </c>
      <c r="R69" s="114"/>
      <c r="S69" s="54">
        <v>0.5</v>
      </c>
      <c r="T69" s="118">
        <v>1</v>
      </c>
    </row>
    <row r="70" spans="1:20" ht="107.25" customHeight="1" x14ac:dyDescent="0.2">
      <c r="B70" s="70"/>
      <c r="C70" s="99"/>
      <c r="D70" s="71"/>
      <c r="E70" s="19"/>
      <c r="F70" s="44"/>
      <c r="G70" s="44"/>
      <c r="H70" s="44"/>
      <c r="I70" s="85"/>
      <c r="J70" s="55"/>
      <c r="K70" s="44"/>
      <c r="L70" s="55"/>
      <c r="M70" s="44">
        <v>2</v>
      </c>
      <c r="N70" s="44" t="s">
        <v>256</v>
      </c>
      <c r="O70" s="44" t="s">
        <v>257</v>
      </c>
      <c r="P70" s="44" t="s">
        <v>100</v>
      </c>
      <c r="Q70" s="119">
        <v>46</v>
      </c>
      <c r="R70" s="120"/>
      <c r="S70" s="55">
        <v>0.5</v>
      </c>
      <c r="T70" s="121"/>
    </row>
    <row r="71" spans="1:20" ht="107.25" customHeight="1" x14ac:dyDescent="0.2">
      <c r="I71" s="87"/>
      <c r="Q71" s="116"/>
    </row>
    <row r="72" spans="1:20" ht="107.25" customHeight="1" x14ac:dyDescent="0.2">
      <c r="I72" s="87"/>
      <c r="Q72" s="116"/>
    </row>
    <row r="73" spans="1:20" ht="107.25" customHeight="1" x14ac:dyDescent="0.2">
      <c r="I73" s="87"/>
      <c r="Q73" s="116"/>
      <c r="R73" s="112" t="str">
        <f>VLOOKUP(Q73,[1]CC!A:B,2,0)</f>
        <v>最新のトピックス・その他</v>
      </c>
    </row>
    <row r="74" spans="1:20" ht="107.25" customHeight="1" x14ac:dyDescent="0.2">
      <c r="A74" s="4" t="str">
        <f>IF(C82="",C76,C82)&amp;N79</f>
        <v/>
      </c>
      <c r="D74" s="41"/>
      <c r="E74" s="41"/>
      <c r="I74" s="41"/>
      <c r="Q74" s="116"/>
    </row>
    <row r="75" spans="1:20" ht="107.25" customHeight="1" x14ac:dyDescent="0.2">
      <c r="I75" s="87"/>
      <c r="Q75" s="116"/>
    </row>
    <row r="76" spans="1:20" ht="107.25" customHeight="1" x14ac:dyDescent="0.2">
      <c r="D76" s="41"/>
      <c r="E76" s="41"/>
      <c r="I76" s="41"/>
      <c r="Q76" s="116"/>
    </row>
    <row r="77" spans="1:20" ht="107.25" customHeight="1" x14ac:dyDescent="0.2">
      <c r="I77" s="87"/>
      <c r="L77" s="110"/>
      <c r="Q77" s="116"/>
    </row>
    <row r="78" spans="1:20" ht="107.25" customHeight="1" x14ac:dyDescent="0.2">
      <c r="B78" s="92"/>
      <c r="I78" s="87"/>
      <c r="Q78" s="116"/>
    </row>
    <row r="79" spans="1:20" ht="107.25" customHeight="1" x14ac:dyDescent="0.2">
      <c r="I79" s="87"/>
      <c r="Q79" s="116"/>
    </row>
    <row r="80" spans="1:20" ht="107.25" customHeight="1" x14ac:dyDescent="0.2">
      <c r="I80" s="87"/>
      <c r="Q80" s="116"/>
    </row>
    <row r="81" spans="2:17" ht="107.25" customHeight="1" x14ac:dyDescent="0.2">
      <c r="I81" s="87"/>
      <c r="Q81" s="116"/>
    </row>
    <row r="82" spans="2:17" ht="107.25" customHeight="1" x14ac:dyDescent="0.2">
      <c r="D82" s="41"/>
      <c r="E82" s="41"/>
      <c r="I82" s="41"/>
      <c r="Q82" s="116"/>
    </row>
    <row r="83" spans="2:17" ht="107.25" customHeight="1" x14ac:dyDescent="0.2">
      <c r="B83" s="41"/>
      <c r="C83" s="51"/>
      <c r="I83" s="87"/>
      <c r="L83" s="110"/>
      <c r="Q83" s="116"/>
    </row>
    <row r="84" spans="2:17" ht="107.25" customHeight="1" x14ac:dyDescent="0.2">
      <c r="I84" s="87"/>
      <c r="Q84" s="116"/>
    </row>
    <row r="85" spans="2:17" ht="107.25" customHeight="1" x14ac:dyDescent="0.2">
      <c r="I85" s="87"/>
      <c r="Q85" s="116"/>
    </row>
    <row r="86" spans="2:17" ht="107.25" customHeight="1" x14ac:dyDescent="0.2">
      <c r="I86" s="87"/>
      <c r="Q86" s="116"/>
    </row>
    <row r="87" spans="2:17" ht="107.25" customHeight="1" x14ac:dyDescent="0.2">
      <c r="I87" s="87"/>
      <c r="Q87" s="116"/>
    </row>
    <row r="88" spans="2:17" ht="107.25" customHeight="1" x14ac:dyDescent="0.2">
      <c r="D88" s="41"/>
      <c r="E88" s="41"/>
      <c r="I88" s="41"/>
      <c r="Q88" s="116"/>
    </row>
    <row r="89" spans="2:17" ht="107.25" customHeight="1" x14ac:dyDescent="0.2">
      <c r="B89" s="41"/>
      <c r="C89" s="51"/>
      <c r="I89" s="87"/>
      <c r="L89" s="110"/>
      <c r="Q89" s="116"/>
    </row>
    <row r="90" spans="2:17" ht="107.25" customHeight="1" x14ac:dyDescent="0.2">
      <c r="I90" s="87"/>
      <c r="Q90" s="116"/>
    </row>
    <row r="91" spans="2:17" ht="107.25" customHeight="1" x14ac:dyDescent="0.2">
      <c r="I91" s="87"/>
      <c r="Q91" s="116"/>
    </row>
    <row r="92" spans="2:17" ht="107.25" customHeight="1" x14ac:dyDescent="0.2">
      <c r="I92" s="87"/>
      <c r="Q92" s="116"/>
    </row>
    <row r="93" spans="2:17" ht="107.25" customHeight="1" x14ac:dyDescent="0.2">
      <c r="I93" s="87"/>
      <c r="Q93" s="116"/>
    </row>
    <row r="94" spans="2:17" ht="107.25" customHeight="1" x14ac:dyDescent="0.2">
      <c r="D94" s="41"/>
      <c r="E94" s="41"/>
      <c r="I94" s="41"/>
      <c r="Q94" s="116"/>
    </row>
    <row r="95" spans="2:17" ht="107.25" customHeight="1" x14ac:dyDescent="0.2">
      <c r="B95" s="41"/>
      <c r="C95" s="51"/>
      <c r="I95" s="87"/>
      <c r="Q95" s="116"/>
    </row>
    <row r="96" spans="2:17" ht="107.25" customHeight="1" x14ac:dyDescent="0.2">
      <c r="B96" s="92"/>
      <c r="I96" s="87"/>
      <c r="L96" s="111"/>
      <c r="Q96" s="116"/>
    </row>
    <row r="97" spans="2:17" ht="107.25" customHeight="1" x14ac:dyDescent="0.2">
      <c r="I97" s="87"/>
      <c r="L97" s="103"/>
      <c r="Q97" s="116"/>
    </row>
    <row r="98" spans="2:17" ht="107.25" customHeight="1" x14ac:dyDescent="0.2">
      <c r="I98" s="87"/>
      <c r="L98" s="103"/>
      <c r="Q98" s="116"/>
    </row>
    <row r="99" spans="2:17" ht="107.25" customHeight="1" x14ac:dyDescent="0.2">
      <c r="I99" s="87"/>
      <c r="L99" s="103"/>
      <c r="Q99" s="116"/>
    </row>
    <row r="100" spans="2:17" ht="107.25" customHeight="1" x14ac:dyDescent="0.2">
      <c r="I100" s="87"/>
      <c r="L100" s="103"/>
      <c r="Q100" s="116"/>
    </row>
    <row r="101" spans="2:17" ht="107.25" customHeight="1" x14ac:dyDescent="0.2">
      <c r="B101" s="41"/>
      <c r="C101" s="51"/>
      <c r="I101" s="87"/>
      <c r="L101" s="103"/>
      <c r="Q101" s="116"/>
    </row>
    <row r="102" spans="2:17" ht="107.25" customHeight="1" x14ac:dyDescent="0.2">
      <c r="Q102" s="116"/>
    </row>
    <row r="103" spans="2:17" ht="107.25" customHeight="1" x14ac:dyDescent="0.2">
      <c r="Q103" s="116"/>
    </row>
    <row r="104" spans="2:17" ht="107.25" customHeight="1" x14ac:dyDescent="0.2">
      <c r="Q104" s="116"/>
    </row>
    <row r="105" spans="2:17" ht="107.25" customHeight="1" x14ac:dyDescent="0.2">
      <c r="Q105" s="116"/>
    </row>
    <row r="106" spans="2:17" ht="107.25" customHeight="1" x14ac:dyDescent="0.2">
      <c r="Q106" s="116"/>
    </row>
    <row r="107" spans="2:17" ht="107.25" customHeight="1" x14ac:dyDescent="0.2">
      <c r="B107" s="41"/>
      <c r="C107" s="51"/>
      <c r="D107" s="78"/>
      <c r="E107" s="78"/>
      <c r="I107" s="41"/>
      <c r="Q107" s="116"/>
    </row>
    <row r="108" spans="2:17" ht="107.25" customHeight="1" x14ac:dyDescent="0.2">
      <c r="Q108" s="116"/>
    </row>
    <row r="109" spans="2:17" ht="107.25" customHeight="1" x14ac:dyDescent="0.2">
      <c r="Q109" s="116"/>
    </row>
    <row r="110" spans="2:17" ht="107.25" customHeight="1" x14ac:dyDescent="0.2">
      <c r="Q110" s="116"/>
    </row>
    <row r="111" spans="2:17" ht="107.25" customHeight="1" x14ac:dyDescent="0.2">
      <c r="Q111" s="116"/>
    </row>
    <row r="112" spans="2:17" ht="107.25" customHeight="1" x14ac:dyDescent="0.2">
      <c r="Q112" s="116"/>
    </row>
    <row r="113" spans="2:17" ht="107.25" customHeight="1" x14ac:dyDescent="0.2">
      <c r="Q113" s="116"/>
    </row>
    <row r="114" spans="2:17" ht="107.25" customHeight="1" x14ac:dyDescent="0.2">
      <c r="Q114" s="116"/>
    </row>
    <row r="115" spans="2:17" ht="107.25" customHeight="1" x14ac:dyDescent="0.2">
      <c r="H115" s="48"/>
      <c r="I115" s="41"/>
      <c r="Q115" s="116"/>
    </row>
    <row r="116" spans="2:17" ht="107.25" customHeight="1" x14ac:dyDescent="0.2">
      <c r="Q116" s="116"/>
    </row>
    <row r="117" spans="2:17" ht="132.6" customHeight="1" x14ac:dyDescent="0.2">
      <c r="Q117" s="116"/>
    </row>
    <row r="118" spans="2:17" ht="107.25" customHeight="1" x14ac:dyDescent="0.2">
      <c r="B118" s="92"/>
      <c r="Q118" s="116"/>
    </row>
    <row r="119" spans="2:17" ht="107.25" customHeight="1" x14ac:dyDescent="0.2">
      <c r="B119" s="92"/>
      <c r="Q119" s="116"/>
    </row>
    <row r="120" spans="2:17" ht="107.25" customHeight="1" x14ac:dyDescent="0.2">
      <c r="B120" s="41"/>
      <c r="Q120" s="116"/>
    </row>
    <row r="121" spans="2:17" ht="107.25" customHeight="1" x14ac:dyDescent="0.2">
      <c r="Q121" s="116"/>
    </row>
    <row r="122" spans="2:17" ht="107.25" customHeight="1" x14ac:dyDescent="0.2">
      <c r="L122" s="103"/>
      <c r="Q122" s="116"/>
    </row>
    <row r="123" spans="2:17" ht="107.25" customHeight="1" x14ac:dyDescent="0.2">
      <c r="Q123" s="116"/>
    </row>
    <row r="124" spans="2:17" ht="107.25" customHeight="1" x14ac:dyDescent="0.2">
      <c r="Q124" s="116"/>
    </row>
    <row r="125" spans="2:17" ht="107.25" customHeight="1" x14ac:dyDescent="0.2">
      <c r="Q125" s="116"/>
    </row>
    <row r="126" spans="2:17" ht="107.25" customHeight="1" x14ac:dyDescent="0.2">
      <c r="Q126" s="116"/>
    </row>
    <row r="127" spans="2:17" ht="107.25" customHeight="1" x14ac:dyDescent="0.2">
      <c r="H127" s="49"/>
      <c r="Q127" s="116"/>
    </row>
    <row r="128" spans="2:17" ht="107.25" customHeight="1" x14ac:dyDescent="0.2">
      <c r="Q128" s="116"/>
    </row>
    <row r="129" spans="2:21" ht="107.25" customHeight="1" x14ac:dyDescent="0.2">
      <c r="L129" s="103"/>
      <c r="Q129" s="116"/>
    </row>
    <row r="130" spans="2:21" ht="107.25" customHeight="1" x14ac:dyDescent="0.2">
      <c r="Q130" s="116"/>
    </row>
    <row r="131" spans="2:21" ht="171" customHeight="1" x14ac:dyDescent="0.2">
      <c r="L131" s="103"/>
      <c r="Q131" s="116"/>
    </row>
    <row r="132" spans="2:21" ht="107.25" customHeight="1" x14ac:dyDescent="0.2">
      <c r="B132" s="92"/>
      <c r="Q132" s="116"/>
    </row>
    <row r="133" spans="2:21" ht="107.25" customHeight="1" x14ac:dyDescent="0.2">
      <c r="L133" s="103"/>
      <c r="Q133" s="116"/>
    </row>
    <row r="134" spans="2:21" ht="107.25" customHeight="1" x14ac:dyDescent="0.2">
      <c r="Q134" s="116"/>
    </row>
    <row r="135" spans="2:21" ht="107.25" customHeight="1" x14ac:dyDescent="0.2">
      <c r="M135" s="93"/>
      <c r="Q135" s="116"/>
      <c r="U135" s="40"/>
    </row>
    <row r="136" spans="2:21" ht="107.25" customHeight="1" x14ac:dyDescent="0.2">
      <c r="I136" s="87"/>
      <c r="Q136" s="116"/>
      <c r="R136" s="51"/>
    </row>
    <row r="137" spans="2:21" ht="107.25" customHeight="1" x14ac:dyDescent="0.2">
      <c r="I137" s="87"/>
      <c r="Q137" s="116"/>
      <c r="R137" s="51"/>
    </row>
    <row r="138" spans="2:21" ht="107.25" customHeight="1" x14ac:dyDescent="0.2">
      <c r="B138" s="92"/>
      <c r="Q138" s="116"/>
    </row>
    <row r="139" spans="2:21" ht="107.25" customHeight="1" x14ac:dyDescent="0.2">
      <c r="Q139" s="116"/>
    </row>
    <row r="140" spans="2:21" ht="107.25" customHeight="1" x14ac:dyDescent="0.2">
      <c r="Q140" s="116"/>
    </row>
    <row r="141" spans="2:21" ht="107.25" customHeight="1" x14ac:dyDescent="0.2">
      <c r="L141" s="103"/>
      <c r="Q141" s="116"/>
    </row>
    <row r="142" spans="2:21" ht="107.25" customHeight="1" x14ac:dyDescent="0.2">
      <c r="Q142" s="116"/>
    </row>
    <row r="143" spans="2:21" ht="107.25" customHeight="1" x14ac:dyDescent="0.2">
      <c r="Q143" s="116"/>
    </row>
    <row r="144" spans="2:21" ht="107.25" customHeight="1" x14ac:dyDescent="0.2">
      <c r="Q144" s="116"/>
    </row>
    <row r="145" spans="1:20" ht="107.25" customHeight="1" x14ac:dyDescent="0.2">
      <c r="B145" s="92"/>
      <c r="Q145" s="116"/>
    </row>
    <row r="146" spans="1:20" ht="107.25" customHeight="1" x14ac:dyDescent="0.2">
      <c r="Q146" s="116"/>
    </row>
    <row r="147" spans="1:20" s="26" customFormat="1" ht="107.25" customHeight="1" x14ac:dyDescent="0.2">
      <c r="A147" s="4"/>
      <c r="B147" s="49"/>
      <c r="C147" s="95"/>
      <c r="D147" s="60"/>
      <c r="E147" s="17"/>
      <c r="F147" s="41"/>
      <c r="G147" s="41"/>
      <c r="H147" s="41"/>
      <c r="I147" s="48"/>
      <c r="J147" s="51"/>
      <c r="K147" s="41"/>
      <c r="L147" s="51"/>
      <c r="M147" s="41"/>
      <c r="N147" s="41"/>
      <c r="O147" s="41"/>
      <c r="P147" s="41"/>
      <c r="Q147" s="116"/>
      <c r="R147" s="112"/>
      <c r="S147" s="51"/>
      <c r="T147" s="51"/>
    </row>
    <row r="148" spans="1:20" s="26" customFormat="1" ht="107.25" customHeight="1" x14ac:dyDescent="0.2">
      <c r="A148" s="4"/>
      <c r="B148" s="49"/>
      <c r="C148" s="95"/>
      <c r="D148" s="60"/>
      <c r="E148" s="17"/>
      <c r="F148" s="41"/>
      <c r="G148" s="41"/>
      <c r="H148" s="41"/>
      <c r="I148" s="48"/>
      <c r="J148" s="51"/>
      <c r="K148" s="41"/>
      <c r="L148" s="51"/>
      <c r="M148" s="41"/>
      <c r="N148" s="41"/>
      <c r="O148" s="41"/>
      <c r="P148" s="41"/>
      <c r="Q148" s="116"/>
      <c r="R148" s="112"/>
      <c r="S148" s="51"/>
      <c r="T148" s="51"/>
    </row>
    <row r="149" spans="1:20" s="26" customFormat="1" ht="107.25" customHeight="1" x14ac:dyDescent="0.2">
      <c r="A149" s="4"/>
      <c r="B149" s="49"/>
      <c r="C149" s="95"/>
      <c r="D149" s="60"/>
      <c r="E149" s="17"/>
      <c r="F149" s="41"/>
      <c r="G149" s="41"/>
      <c r="H149" s="41"/>
      <c r="I149" s="48"/>
      <c r="J149" s="51"/>
      <c r="K149" s="41"/>
      <c r="L149" s="51"/>
      <c r="M149" s="41"/>
      <c r="N149" s="41"/>
      <c r="O149" s="41"/>
      <c r="P149" s="41"/>
      <c r="Q149" s="116"/>
      <c r="R149" s="112"/>
      <c r="S149" s="51"/>
      <c r="T149" s="51"/>
    </row>
    <row r="150" spans="1:20" s="26" customFormat="1" ht="107.25" customHeight="1" x14ac:dyDescent="0.2">
      <c r="A150" s="4"/>
      <c r="B150" s="94"/>
      <c r="C150" s="101"/>
      <c r="D150" s="60"/>
      <c r="E150" s="17"/>
      <c r="F150" s="41"/>
      <c r="G150" s="41"/>
      <c r="H150" s="41"/>
      <c r="I150" s="48"/>
      <c r="J150" s="51"/>
      <c r="K150" s="41"/>
      <c r="L150" s="51"/>
      <c r="M150" s="41"/>
      <c r="N150" s="41"/>
      <c r="O150" s="41"/>
      <c r="P150" s="41"/>
      <c r="Q150" s="116"/>
      <c r="R150" s="112"/>
      <c r="S150" s="51"/>
      <c r="T150" s="51"/>
    </row>
    <row r="151" spans="1:20" s="26" customFormat="1" ht="107.25" customHeight="1" x14ac:dyDescent="0.2">
      <c r="A151" s="4"/>
      <c r="B151" s="92"/>
      <c r="C151" s="95"/>
      <c r="D151" s="60"/>
      <c r="E151" s="17"/>
      <c r="F151" s="41"/>
      <c r="G151" s="41"/>
      <c r="H151" s="41"/>
      <c r="I151" s="48"/>
      <c r="J151" s="51"/>
      <c r="K151" s="41"/>
      <c r="L151" s="51"/>
      <c r="M151" s="41"/>
      <c r="N151" s="41"/>
      <c r="O151" s="41"/>
      <c r="P151" s="41"/>
      <c r="Q151" s="116"/>
      <c r="R151" s="112"/>
      <c r="S151" s="51"/>
      <c r="T151" s="51"/>
    </row>
    <row r="152" spans="1:20" s="26" customFormat="1" ht="107.25" customHeight="1" x14ac:dyDescent="0.2">
      <c r="A152" s="4"/>
      <c r="B152" s="49"/>
      <c r="C152" s="95"/>
      <c r="D152" s="60"/>
      <c r="E152" s="17"/>
      <c r="F152" s="41"/>
      <c r="G152" s="41"/>
      <c r="H152" s="41"/>
      <c r="I152" s="48"/>
      <c r="J152" s="51"/>
      <c r="K152" s="41"/>
      <c r="L152" s="51"/>
      <c r="M152" s="41"/>
      <c r="N152" s="41"/>
      <c r="O152" s="41"/>
      <c r="P152" s="41"/>
      <c r="Q152" s="116"/>
      <c r="R152" s="112"/>
      <c r="S152" s="51"/>
      <c r="T152" s="51"/>
    </row>
    <row r="153" spans="1:20" s="26" customFormat="1" ht="107.25" customHeight="1" x14ac:dyDescent="0.2">
      <c r="A153" s="4"/>
      <c r="B153" s="49"/>
      <c r="C153" s="95"/>
      <c r="D153" s="60"/>
      <c r="E153" s="17"/>
      <c r="F153" s="41"/>
      <c r="G153" s="41"/>
      <c r="H153" s="41"/>
      <c r="I153" s="48"/>
      <c r="J153" s="51"/>
      <c r="K153" s="41"/>
      <c r="L153" s="51"/>
      <c r="M153" s="41"/>
      <c r="N153" s="41"/>
      <c r="O153" s="41"/>
      <c r="P153" s="41"/>
      <c r="Q153" s="116"/>
      <c r="R153" s="112"/>
      <c r="S153" s="51"/>
      <c r="T153" s="51"/>
    </row>
    <row r="154" spans="1:20" s="26" customFormat="1" ht="107.25" customHeight="1" x14ac:dyDescent="0.2">
      <c r="A154" s="4"/>
      <c r="B154" s="49"/>
      <c r="C154" s="95"/>
      <c r="D154" s="60"/>
      <c r="E154" s="17"/>
      <c r="F154" s="41"/>
      <c r="G154" s="41"/>
      <c r="H154" s="41"/>
      <c r="I154" s="48"/>
      <c r="J154" s="51"/>
      <c r="K154" s="41"/>
      <c r="L154" s="51"/>
      <c r="M154" s="41"/>
      <c r="N154" s="41"/>
      <c r="O154" s="41"/>
      <c r="P154" s="41"/>
      <c r="Q154" s="116"/>
      <c r="R154" s="112"/>
      <c r="S154" s="51"/>
      <c r="T154" s="51"/>
    </row>
    <row r="155" spans="1:20" s="26" customFormat="1" ht="107.25" customHeight="1" x14ac:dyDescent="0.2">
      <c r="A155" s="4"/>
      <c r="B155" s="49"/>
      <c r="C155" s="95"/>
      <c r="D155" s="60"/>
      <c r="E155" s="17"/>
      <c r="F155" s="41"/>
      <c r="G155" s="41"/>
      <c r="H155" s="41"/>
      <c r="I155" s="48"/>
      <c r="J155" s="51"/>
      <c r="K155" s="41"/>
      <c r="L155" s="51"/>
      <c r="M155" s="41"/>
      <c r="N155" s="41"/>
      <c r="O155" s="41"/>
      <c r="P155" s="41"/>
      <c r="Q155" s="116"/>
      <c r="R155" s="112"/>
      <c r="S155" s="51"/>
      <c r="T155" s="51"/>
    </row>
    <row r="156" spans="1:20" s="26" customFormat="1" ht="107.25" customHeight="1" x14ac:dyDescent="0.2">
      <c r="A156" s="4"/>
      <c r="B156" s="49"/>
      <c r="C156" s="95"/>
      <c r="D156" s="60"/>
      <c r="E156" s="17"/>
      <c r="F156" s="41"/>
      <c r="G156" s="41"/>
      <c r="H156" s="41"/>
      <c r="I156" s="48"/>
      <c r="J156" s="51"/>
      <c r="K156" s="41"/>
      <c r="L156" s="51"/>
      <c r="M156" s="41"/>
      <c r="N156" s="41"/>
      <c r="O156" s="41"/>
      <c r="P156" s="41"/>
      <c r="Q156" s="116"/>
      <c r="R156" s="112"/>
      <c r="S156" s="51"/>
      <c r="T156" s="51"/>
    </row>
    <row r="157" spans="1:20" s="26" customFormat="1" ht="107.25" customHeight="1" x14ac:dyDescent="0.2">
      <c r="A157" s="4"/>
      <c r="B157" s="49"/>
      <c r="C157" s="95"/>
      <c r="D157" s="60"/>
      <c r="E157" s="17"/>
      <c r="F157" s="41"/>
      <c r="G157" s="41"/>
      <c r="H157" s="41"/>
      <c r="I157" s="48"/>
      <c r="J157" s="51"/>
      <c r="K157" s="41"/>
      <c r="L157" s="51"/>
      <c r="M157" s="41"/>
      <c r="N157" s="41"/>
      <c r="O157" s="41"/>
      <c r="P157" s="41"/>
      <c r="Q157" s="116"/>
      <c r="R157" s="112"/>
      <c r="S157" s="51"/>
      <c r="T157" s="51"/>
    </row>
    <row r="158" spans="1:20" s="26" customFormat="1" ht="107.25" customHeight="1" x14ac:dyDescent="0.2">
      <c r="A158" s="4"/>
      <c r="B158" s="49"/>
      <c r="C158" s="95"/>
      <c r="D158" s="60"/>
      <c r="E158" s="17"/>
      <c r="F158" s="41"/>
      <c r="G158" s="41"/>
      <c r="H158" s="41"/>
      <c r="I158" s="48"/>
      <c r="J158" s="51"/>
      <c r="K158" s="41"/>
      <c r="L158" s="51"/>
      <c r="M158" s="41"/>
      <c r="N158" s="41"/>
      <c r="O158" s="41"/>
      <c r="P158" s="41"/>
      <c r="Q158" s="116"/>
      <c r="R158" s="112"/>
      <c r="S158" s="51"/>
      <c r="T158" s="51"/>
    </row>
    <row r="159" spans="1:20" s="26" customFormat="1" ht="107.25" customHeight="1" x14ac:dyDescent="0.2">
      <c r="A159" s="4"/>
      <c r="B159" s="49"/>
      <c r="C159" s="95"/>
      <c r="D159" s="60"/>
      <c r="E159" s="17"/>
      <c r="F159" s="41"/>
      <c r="G159" s="41"/>
      <c r="H159" s="41"/>
      <c r="I159" s="48"/>
      <c r="J159" s="51"/>
      <c r="K159" s="41"/>
      <c r="L159" s="51"/>
      <c r="M159" s="41"/>
      <c r="N159" s="41"/>
      <c r="O159" s="41"/>
      <c r="P159" s="41"/>
      <c r="Q159" s="116"/>
      <c r="R159" s="112"/>
      <c r="S159" s="51"/>
      <c r="T159" s="51"/>
    </row>
    <row r="160" spans="1:20" s="26" customFormat="1" ht="107.25" customHeight="1" x14ac:dyDescent="0.2">
      <c r="A160" s="4"/>
      <c r="B160" s="49"/>
      <c r="C160" s="95"/>
      <c r="D160" s="60"/>
      <c r="E160" s="17"/>
      <c r="F160" s="41"/>
      <c r="G160" s="41"/>
      <c r="H160" s="41"/>
      <c r="I160" s="48"/>
      <c r="J160" s="51"/>
      <c r="K160" s="41"/>
      <c r="L160" s="51"/>
      <c r="M160" s="41"/>
      <c r="N160" s="41"/>
      <c r="O160" s="41"/>
      <c r="P160" s="41"/>
      <c r="Q160" s="116"/>
      <c r="R160" s="112"/>
      <c r="S160" s="51"/>
      <c r="T160" s="51"/>
    </row>
    <row r="161" spans="1:20" s="26" customFormat="1" ht="107.25" customHeight="1" x14ac:dyDescent="0.2">
      <c r="A161" s="4"/>
      <c r="B161" s="49"/>
      <c r="C161" s="95"/>
      <c r="D161" s="60"/>
      <c r="E161" s="17"/>
      <c r="F161" s="41"/>
      <c r="G161" s="41"/>
      <c r="H161" s="41"/>
      <c r="I161" s="48"/>
      <c r="J161" s="51"/>
      <c r="K161" s="41"/>
      <c r="L161" s="51"/>
      <c r="M161" s="41"/>
      <c r="N161" s="41"/>
      <c r="O161" s="41"/>
      <c r="P161" s="41"/>
      <c r="Q161" s="116"/>
      <c r="R161" s="112"/>
      <c r="S161" s="51"/>
      <c r="T161" s="51"/>
    </row>
    <row r="162" spans="1:20" s="26" customFormat="1" ht="107.25" customHeight="1" x14ac:dyDescent="0.2">
      <c r="A162" s="4"/>
      <c r="B162" s="49"/>
      <c r="C162" s="95"/>
      <c r="D162" s="60"/>
      <c r="E162" s="17"/>
      <c r="F162" s="41"/>
      <c r="G162" s="41"/>
      <c r="H162" s="41"/>
      <c r="I162" s="48"/>
      <c r="J162" s="51"/>
      <c r="K162" s="41"/>
      <c r="L162" s="51"/>
      <c r="M162" s="41"/>
      <c r="N162" s="41"/>
      <c r="O162" s="41"/>
      <c r="P162" s="41"/>
      <c r="Q162" s="116"/>
      <c r="R162" s="112"/>
      <c r="S162" s="51"/>
      <c r="T162" s="51"/>
    </row>
    <row r="163" spans="1:20" s="26" customFormat="1" ht="107.25" customHeight="1" x14ac:dyDescent="0.2">
      <c r="A163" s="4"/>
      <c r="B163" s="49"/>
      <c r="C163" s="95"/>
      <c r="D163" s="60"/>
      <c r="E163" s="17"/>
      <c r="F163" s="41"/>
      <c r="G163" s="41"/>
      <c r="H163" s="41"/>
      <c r="I163" s="48"/>
      <c r="J163" s="51"/>
      <c r="K163" s="41"/>
      <c r="L163" s="51"/>
      <c r="M163" s="41"/>
      <c r="N163" s="41"/>
      <c r="O163" s="41"/>
      <c r="P163" s="41"/>
      <c r="Q163" s="116"/>
      <c r="R163" s="112"/>
      <c r="S163" s="51"/>
      <c r="T163" s="51"/>
    </row>
    <row r="164" spans="1:20" s="26" customFormat="1" ht="107.25" customHeight="1" x14ac:dyDescent="0.2">
      <c r="A164" s="4"/>
      <c r="B164" s="49"/>
      <c r="C164" s="95"/>
      <c r="D164" s="60"/>
      <c r="E164" s="17"/>
      <c r="F164" s="41"/>
      <c r="G164" s="41"/>
      <c r="H164" s="41"/>
      <c r="I164" s="48"/>
      <c r="J164" s="51"/>
      <c r="K164" s="41"/>
      <c r="L164" s="51"/>
      <c r="M164" s="41"/>
      <c r="N164" s="41"/>
      <c r="O164" s="41"/>
      <c r="P164" s="41"/>
      <c r="Q164" s="116"/>
      <c r="R164" s="112"/>
      <c r="S164" s="51"/>
      <c r="T164" s="51"/>
    </row>
    <row r="165" spans="1:20" s="26" customFormat="1" ht="107.25" customHeight="1" x14ac:dyDescent="0.2">
      <c r="A165" s="4"/>
      <c r="B165" s="49"/>
      <c r="C165" s="95"/>
      <c r="D165" s="60"/>
      <c r="E165" s="17"/>
      <c r="F165" s="41"/>
      <c r="G165" s="41"/>
      <c r="H165" s="41"/>
      <c r="I165" s="48"/>
      <c r="J165" s="51"/>
      <c r="K165" s="41"/>
      <c r="L165" s="51"/>
      <c r="M165" s="41"/>
      <c r="N165" s="41"/>
      <c r="O165" s="41"/>
      <c r="P165" s="41"/>
      <c r="Q165" s="116"/>
      <c r="R165" s="112"/>
      <c r="S165" s="51"/>
      <c r="T165" s="51"/>
    </row>
    <row r="166" spans="1:20" s="26" customFormat="1" ht="107.25" customHeight="1" x14ac:dyDescent="0.2">
      <c r="A166" s="4"/>
      <c r="B166" s="49"/>
      <c r="C166" s="95"/>
      <c r="D166" s="60"/>
      <c r="E166" s="17"/>
      <c r="F166" s="41"/>
      <c r="G166" s="41"/>
      <c r="H166" s="41"/>
      <c r="I166" s="48"/>
      <c r="J166" s="51"/>
      <c r="K166" s="41"/>
      <c r="L166" s="51"/>
      <c r="M166" s="41"/>
      <c r="N166" s="41"/>
      <c r="O166" s="41"/>
      <c r="P166" s="41"/>
      <c r="Q166" s="116"/>
      <c r="R166" s="112" t="e">
        <f>VLOOKUP(Q166,#REF!,2,0)</f>
        <v>#REF!</v>
      </c>
      <c r="S166" s="51"/>
      <c r="T166" s="51"/>
    </row>
    <row r="167" spans="1:20" s="26" customFormat="1" ht="107.25" customHeight="1" x14ac:dyDescent="0.2">
      <c r="A167" s="4" t="e">
        <f>IF(C182="",#REF!,C182)&amp;M167</f>
        <v>#REF!</v>
      </c>
      <c r="B167" s="49"/>
      <c r="C167" s="95"/>
      <c r="D167" s="60"/>
      <c r="E167" s="17"/>
      <c r="F167" s="41"/>
      <c r="G167" s="41"/>
      <c r="H167" s="41"/>
      <c r="I167" s="48"/>
      <c r="J167" s="51"/>
      <c r="K167" s="41"/>
      <c r="L167" s="51"/>
      <c r="M167" s="41"/>
      <c r="N167" s="41"/>
      <c r="O167" s="41"/>
      <c r="P167" s="41"/>
      <c r="Q167" s="116"/>
      <c r="R167" s="112" t="e">
        <f>VLOOKUP(Q167,#REF!,2,0)</f>
        <v>#REF!</v>
      </c>
      <c r="S167" s="51"/>
      <c r="T167" s="51"/>
    </row>
    <row r="168" spans="1:20" s="26" customFormat="1" ht="107.25" customHeight="1" x14ac:dyDescent="0.2">
      <c r="A168" s="4" t="str">
        <f t="shared" ref="A168:A178" si="0">IF(C183="",C182,C183)&amp;M168</f>
        <v/>
      </c>
      <c r="B168" s="49"/>
      <c r="C168" s="95"/>
      <c r="D168" s="60"/>
      <c r="E168" s="17"/>
      <c r="F168" s="41"/>
      <c r="G168" s="41"/>
      <c r="H168" s="41"/>
      <c r="I168" s="48"/>
      <c r="J168" s="51"/>
      <c r="K168" s="41"/>
      <c r="L168" s="51"/>
      <c r="M168" s="41"/>
      <c r="N168" s="41"/>
      <c r="O168" s="41"/>
      <c r="P168" s="41"/>
      <c r="Q168" s="116"/>
      <c r="R168" s="112" t="e">
        <f>VLOOKUP(Q168,#REF!,2,0)</f>
        <v>#REF!</v>
      </c>
      <c r="S168" s="51"/>
      <c r="T168" s="51"/>
    </row>
    <row r="169" spans="1:20" s="26" customFormat="1" ht="107.25" customHeight="1" x14ac:dyDescent="0.2">
      <c r="A169" s="4" t="str">
        <f t="shared" si="0"/>
        <v/>
      </c>
      <c r="B169" s="49"/>
      <c r="C169" s="95"/>
      <c r="D169" s="60"/>
      <c r="E169" s="17"/>
      <c r="F169" s="41"/>
      <c r="G169" s="41"/>
      <c r="H169" s="41"/>
      <c r="I169" s="48"/>
      <c r="J169" s="51"/>
      <c r="K169" s="41"/>
      <c r="L169" s="51"/>
      <c r="M169" s="41"/>
      <c r="N169" s="41"/>
      <c r="O169" s="41"/>
      <c r="P169" s="41"/>
      <c r="Q169" s="116"/>
      <c r="R169" s="112" t="e">
        <f>VLOOKUP(Q169,#REF!,2,0)</f>
        <v>#REF!</v>
      </c>
      <c r="S169" s="51"/>
      <c r="T169" s="51"/>
    </row>
    <row r="170" spans="1:20" s="26" customFormat="1" ht="107.25" customHeight="1" x14ac:dyDescent="0.2">
      <c r="A170" s="4" t="str">
        <f t="shared" si="0"/>
        <v/>
      </c>
      <c r="B170" s="49"/>
      <c r="C170" s="95"/>
      <c r="D170" s="60"/>
      <c r="E170" s="17"/>
      <c r="F170" s="41"/>
      <c r="G170" s="41"/>
      <c r="H170" s="41"/>
      <c r="I170" s="48"/>
      <c r="J170" s="51"/>
      <c r="K170" s="41"/>
      <c r="L170" s="51"/>
      <c r="M170" s="41"/>
      <c r="N170" s="41"/>
      <c r="O170" s="41"/>
      <c r="P170" s="41"/>
      <c r="Q170" s="116"/>
      <c r="R170" s="112" t="e">
        <f>VLOOKUP(Q170,#REF!,2,0)</f>
        <v>#REF!</v>
      </c>
      <c r="S170" s="51"/>
      <c r="T170" s="51"/>
    </row>
    <row r="171" spans="1:20" s="26" customFormat="1" ht="107.25" customHeight="1" x14ac:dyDescent="0.2">
      <c r="A171" s="4" t="str">
        <f t="shared" si="0"/>
        <v/>
      </c>
      <c r="B171" s="49"/>
      <c r="C171" s="95"/>
      <c r="D171" s="60"/>
      <c r="E171" s="17"/>
      <c r="F171" s="41"/>
      <c r="G171" s="41"/>
      <c r="H171" s="41"/>
      <c r="I171" s="48"/>
      <c r="J171" s="51"/>
      <c r="K171" s="41"/>
      <c r="L171" s="51"/>
      <c r="M171" s="41"/>
      <c r="N171" s="41"/>
      <c r="O171" s="41"/>
      <c r="P171" s="41"/>
      <c r="Q171" s="116"/>
      <c r="R171" s="112" t="e">
        <f>VLOOKUP(Q171,#REF!,2,0)</f>
        <v>#REF!</v>
      </c>
      <c r="S171" s="51"/>
      <c r="T171" s="51"/>
    </row>
    <row r="172" spans="1:20" s="26" customFormat="1" ht="107.25" customHeight="1" x14ac:dyDescent="0.2">
      <c r="A172" s="4" t="str">
        <f t="shared" si="0"/>
        <v/>
      </c>
      <c r="B172" s="49"/>
      <c r="C172" s="95"/>
      <c r="D172" s="60"/>
      <c r="E172" s="17"/>
      <c r="F172" s="41"/>
      <c r="G172" s="41"/>
      <c r="H172" s="41"/>
      <c r="I172" s="48"/>
      <c r="J172" s="51"/>
      <c r="K172" s="41"/>
      <c r="L172" s="51"/>
      <c r="M172" s="41"/>
      <c r="N172" s="41"/>
      <c r="O172" s="41"/>
      <c r="P172" s="41"/>
      <c r="Q172" s="116"/>
      <c r="R172" s="112" t="e">
        <f>VLOOKUP(Q172,#REF!,2,0)</f>
        <v>#REF!</v>
      </c>
      <c r="S172" s="51"/>
      <c r="T172" s="51"/>
    </row>
    <row r="173" spans="1:20" s="26" customFormat="1" ht="107.25" customHeight="1" x14ac:dyDescent="0.2">
      <c r="A173" s="4" t="str">
        <f t="shared" si="0"/>
        <v/>
      </c>
      <c r="B173" s="49"/>
      <c r="C173" s="95"/>
      <c r="D173" s="60"/>
      <c r="E173" s="17"/>
      <c r="F173" s="41"/>
      <c r="G173" s="41"/>
      <c r="H173" s="41"/>
      <c r="I173" s="48"/>
      <c r="J173" s="51"/>
      <c r="K173" s="41"/>
      <c r="L173" s="51"/>
      <c r="M173" s="41"/>
      <c r="N173" s="41"/>
      <c r="O173" s="41"/>
      <c r="P173" s="41"/>
      <c r="Q173" s="116"/>
      <c r="R173" s="112" t="e">
        <f>VLOOKUP(Q173,#REF!,2,0)</f>
        <v>#REF!</v>
      </c>
      <c r="S173" s="51"/>
      <c r="T173" s="51"/>
    </row>
    <row r="174" spans="1:20" s="26" customFormat="1" ht="107.25" customHeight="1" x14ac:dyDescent="0.2">
      <c r="A174" s="4" t="str">
        <f t="shared" si="0"/>
        <v/>
      </c>
      <c r="B174" s="49"/>
      <c r="C174" s="95"/>
      <c r="D174" s="60"/>
      <c r="E174" s="17"/>
      <c r="F174" s="41"/>
      <c r="G174" s="41"/>
      <c r="H174" s="41"/>
      <c r="I174" s="48"/>
      <c r="J174" s="51"/>
      <c r="K174" s="41"/>
      <c r="L174" s="51"/>
      <c r="M174" s="41"/>
      <c r="N174" s="41"/>
      <c r="O174" s="41"/>
      <c r="P174" s="41"/>
      <c r="Q174" s="116"/>
      <c r="R174" s="112" t="e">
        <f>VLOOKUP(Q174,#REF!,2,0)</f>
        <v>#REF!</v>
      </c>
      <c r="S174" s="51"/>
      <c r="T174" s="51"/>
    </row>
    <row r="175" spans="1:20" s="26" customFormat="1" ht="107.25" customHeight="1" x14ac:dyDescent="0.2">
      <c r="A175" s="4" t="str">
        <f t="shared" si="0"/>
        <v/>
      </c>
      <c r="B175" s="49"/>
      <c r="C175" s="95"/>
      <c r="D175" s="60"/>
      <c r="E175" s="17"/>
      <c r="F175" s="41"/>
      <c r="G175" s="41"/>
      <c r="H175" s="41"/>
      <c r="I175" s="48"/>
      <c r="J175" s="51"/>
      <c r="K175" s="41"/>
      <c r="L175" s="51"/>
      <c r="M175" s="41"/>
      <c r="N175" s="41"/>
      <c r="O175" s="41"/>
      <c r="P175" s="41"/>
      <c r="Q175" s="116"/>
      <c r="R175" s="112" t="e">
        <f>VLOOKUP(Q175,#REF!,2,0)</f>
        <v>#REF!</v>
      </c>
      <c r="S175" s="51"/>
      <c r="T175" s="51"/>
    </row>
    <row r="176" spans="1:20" s="26" customFormat="1" ht="107.25" customHeight="1" x14ac:dyDescent="0.2">
      <c r="A176" s="4" t="str">
        <f t="shared" si="0"/>
        <v/>
      </c>
      <c r="B176" s="49"/>
      <c r="C176" s="95"/>
      <c r="D176" s="60"/>
      <c r="E176" s="17"/>
      <c r="F176" s="41"/>
      <c r="G176" s="41"/>
      <c r="H176" s="41"/>
      <c r="I176" s="48"/>
      <c r="J176" s="51"/>
      <c r="K176" s="41"/>
      <c r="L176" s="51"/>
      <c r="M176" s="41"/>
      <c r="N176" s="41"/>
      <c r="O176" s="41"/>
      <c r="P176" s="41"/>
      <c r="Q176" s="116"/>
      <c r="R176" s="112" t="e">
        <f>VLOOKUP(Q176,#REF!,2,0)</f>
        <v>#REF!</v>
      </c>
      <c r="S176" s="51"/>
      <c r="T176" s="51"/>
    </row>
    <row r="177" spans="1:20" s="26" customFormat="1" ht="107.25" customHeight="1" x14ac:dyDescent="0.2">
      <c r="A177" s="4" t="str">
        <f t="shared" si="0"/>
        <v/>
      </c>
      <c r="B177" s="49"/>
      <c r="C177" s="95"/>
      <c r="D177" s="60"/>
      <c r="E177" s="17"/>
      <c r="F177" s="41"/>
      <c r="G177" s="41"/>
      <c r="H177" s="41"/>
      <c r="I177" s="48"/>
      <c r="J177" s="51"/>
      <c r="K177" s="41"/>
      <c r="L177" s="51"/>
      <c r="M177" s="41"/>
      <c r="N177" s="41"/>
      <c r="O177" s="41"/>
      <c r="P177" s="41"/>
      <c r="Q177" s="116"/>
      <c r="R177" s="112" t="e">
        <f>VLOOKUP(Q177,#REF!,2,0)</f>
        <v>#REF!</v>
      </c>
      <c r="S177" s="51"/>
      <c r="T177" s="51"/>
    </row>
    <row r="178" spans="1:20" s="26" customFormat="1" ht="107.25" customHeight="1" x14ac:dyDescent="0.2">
      <c r="A178" s="4" t="str">
        <f t="shared" si="0"/>
        <v/>
      </c>
      <c r="B178" s="49"/>
      <c r="C178" s="95"/>
      <c r="D178" s="60"/>
      <c r="E178" s="17"/>
      <c r="F178" s="41"/>
      <c r="G178" s="41"/>
      <c r="H178" s="41"/>
      <c r="I178" s="48"/>
      <c r="J178" s="51"/>
      <c r="K178" s="41"/>
      <c r="L178" s="51"/>
      <c r="M178" s="41"/>
      <c r="N178" s="41"/>
      <c r="O178" s="41"/>
      <c r="P178" s="41"/>
      <c r="Q178" s="116"/>
      <c r="R178" s="112" t="e">
        <f>VLOOKUP(Q178,#REF!,2,0)</f>
        <v>#REF!</v>
      </c>
      <c r="S178" s="51"/>
      <c r="T178" s="51"/>
    </row>
    <row r="179" spans="1:20" s="26" customFormat="1" ht="107.25" customHeight="1" x14ac:dyDescent="0.2">
      <c r="A179" s="4" t="str">
        <f>IF(C194="",C196,C194)&amp;M179</f>
        <v/>
      </c>
      <c r="B179" s="49"/>
      <c r="C179" s="95"/>
      <c r="D179" s="60"/>
      <c r="E179" s="17"/>
      <c r="F179" s="41"/>
      <c r="G179" s="41"/>
      <c r="H179" s="41"/>
      <c r="I179" s="48"/>
      <c r="J179" s="51"/>
      <c r="K179" s="41"/>
      <c r="L179" s="51"/>
      <c r="M179" s="41"/>
      <c r="N179" s="41"/>
      <c r="O179" s="41"/>
      <c r="P179" s="41"/>
      <c r="Q179" s="116"/>
      <c r="R179" s="112" t="e">
        <f>VLOOKUP(Q179,#REF!,2,0)</f>
        <v>#REF!</v>
      </c>
      <c r="S179" s="51"/>
      <c r="T179" s="51"/>
    </row>
    <row r="180" spans="1:20" s="26" customFormat="1" ht="107.25" customHeight="1" x14ac:dyDescent="0.2">
      <c r="A180" s="4" t="str">
        <f>IF(C195="",C194,C195)&amp;M180</f>
        <v/>
      </c>
      <c r="B180" s="49"/>
      <c r="C180" s="95"/>
      <c r="D180" s="60"/>
      <c r="E180" s="17"/>
      <c r="F180" s="41"/>
      <c r="G180" s="41"/>
      <c r="H180" s="41"/>
      <c r="I180" s="48"/>
      <c r="J180" s="51"/>
      <c r="K180" s="41"/>
      <c r="L180" s="51"/>
      <c r="M180" s="41"/>
      <c r="N180" s="41"/>
      <c r="O180" s="41"/>
      <c r="P180" s="41"/>
      <c r="Q180" s="116"/>
      <c r="R180" s="112" t="e">
        <f>VLOOKUP(Q180,#REF!,2,0)</f>
        <v>#REF!</v>
      </c>
      <c r="S180" s="51"/>
      <c r="T180" s="51"/>
    </row>
    <row r="181" spans="1:20" s="26" customFormat="1" ht="107.25" customHeight="1" x14ac:dyDescent="0.2">
      <c r="A181" s="4" t="str">
        <f>IF(C196="",C193,C196)&amp;M181</f>
        <v/>
      </c>
      <c r="B181" s="49"/>
      <c r="C181" s="95"/>
      <c r="D181" s="60"/>
      <c r="E181" s="17"/>
      <c r="F181" s="41"/>
      <c r="G181" s="41"/>
      <c r="H181" s="41"/>
      <c r="I181" s="48"/>
      <c r="J181" s="51"/>
      <c r="K181" s="41"/>
      <c r="L181" s="51"/>
      <c r="M181" s="41"/>
      <c r="N181" s="41"/>
      <c r="O181" s="41"/>
      <c r="P181" s="41"/>
      <c r="Q181" s="116"/>
      <c r="R181" s="112" t="e">
        <f>VLOOKUP(Q181,#REF!,2,0)</f>
        <v>#REF!</v>
      </c>
      <c r="S181" s="51"/>
      <c r="T181" s="51"/>
    </row>
    <row r="182" spans="1:20" s="26" customFormat="1" ht="107.25" customHeight="1" x14ac:dyDescent="0.2">
      <c r="A182" s="4" t="str">
        <f>IF(C197="",C195,C197)&amp;M182</f>
        <v/>
      </c>
      <c r="B182" s="49"/>
      <c r="C182" s="95"/>
      <c r="D182" s="60"/>
      <c r="E182" s="17"/>
      <c r="F182" s="41"/>
      <c r="G182" s="41"/>
      <c r="H182" s="41"/>
      <c r="I182" s="48"/>
      <c r="J182" s="51"/>
      <c r="K182" s="41"/>
      <c r="L182" s="51"/>
      <c r="M182" s="41"/>
      <c r="N182" s="41"/>
      <c r="O182" s="41"/>
      <c r="P182" s="41"/>
      <c r="Q182" s="116"/>
      <c r="R182" s="112" t="e">
        <f>VLOOKUP(Q182,#REF!,2,0)</f>
        <v>#REF!</v>
      </c>
      <c r="S182" s="51"/>
      <c r="T182" s="51"/>
    </row>
    <row r="183" spans="1:20" s="26" customFormat="1" ht="107.25" customHeight="1" x14ac:dyDescent="0.2">
      <c r="A183" s="4" t="str">
        <f t="shared" ref="A183:A189" si="1">IF(C198="",C197,C198)&amp;M183</f>
        <v/>
      </c>
      <c r="B183" s="49"/>
      <c r="C183" s="95"/>
      <c r="D183" s="60"/>
      <c r="E183" s="17"/>
      <c r="F183" s="41"/>
      <c r="G183" s="41"/>
      <c r="H183" s="41"/>
      <c r="I183" s="48"/>
      <c r="J183" s="51"/>
      <c r="K183" s="41"/>
      <c r="L183" s="51"/>
      <c r="M183" s="41"/>
      <c r="N183" s="41"/>
      <c r="O183" s="41"/>
      <c r="P183" s="41"/>
      <c r="Q183" s="116"/>
      <c r="R183" s="112" t="e">
        <f>VLOOKUP(Q183,#REF!,2,0)</f>
        <v>#REF!</v>
      </c>
      <c r="S183" s="51"/>
      <c r="T183" s="51"/>
    </row>
    <row r="184" spans="1:20" s="26" customFormat="1" ht="107.25" customHeight="1" x14ac:dyDescent="0.2">
      <c r="A184" s="4" t="str">
        <f t="shared" si="1"/>
        <v/>
      </c>
      <c r="B184" s="49"/>
      <c r="C184" s="95"/>
      <c r="D184" s="60"/>
      <c r="E184" s="17"/>
      <c r="F184" s="41"/>
      <c r="G184" s="41"/>
      <c r="H184" s="41"/>
      <c r="I184" s="48"/>
      <c r="J184" s="51"/>
      <c r="K184" s="41"/>
      <c r="L184" s="51"/>
      <c r="M184" s="41"/>
      <c r="N184" s="41"/>
      <c r="O184" s="41"/>
      <c r="P184" s="41"/>
      <c r="Q184" s="116"/>
      <c r="R184" s="112" t="e">
        <f>VLOOKUP(Q184,#REF!,2,0)</f>
        <v>#REF!</v>
      </c>
      <c r="S184" s="51"/>
      <c r="T184" s="51"/>
    </row>
    <row r="185" spans="1:20" s="26" customFormat="1" ht="107.25" customHeight="1" x14ac:dyDescent="0.2">
      <c r="A185" s="4" t="str">
        <f t="shared" si="1"/>
        <v/>
      </c>
      <c r="B185" s="49"/>
      <c r="C185" s="95"/>
      <c r="D185" s="60"/>
      <c r="E185" s="17"/>
      <c r="F185" s="41"/>
      <c r="G185" s="41"/>
      <c r="H185" s="41"/>
      <c r="I185" s="48"/>
      <c r="J185" s="51"/>
      <c r="K185" s="41"/>
      <c r="L185" s="51"/>
      <c r="M185" s="41"/>
      <c r="N185" s="41"/>
      <c r="O185" s="41"/>
      <c r="P185" s="41"/>
      <c r="Q185" s="116"/>
      <c r="R185" s="112" t="e">
        <f>VLOOKUP(Q185,#REF!,2,0)</f>
        <v>#REF!</v>
      </c>
      <c r="S185" s="51"/>
      <c r="T185" s="51"/>
    </row>
    <row r="186" spans="1:20" s="26" customFormat="1" ht="107.25" customHeight="1" x14ac:dyDescent="0.2">
      <c r="A186" s="4" t="str">
        <f t="shared" si="1"/>
        <v/>
      </c>
      <c r="B186" s="49"/>
      <c r="C186" s="95"/>
      <c r="D186" s="60"/>
      <c r="E186" s="17"/>
      <c r="F186" s="41"/>
      <c r="G186" s="41"/>
      <c r="H186" s="41"/>
      <c r="I186" s="48"/>
      <c r="J186" s="51"/>
      <c r="K186" s="41"/>
      <c r="L186" s="51"/>
      <c r="M186" s="41"/>
      <c r="N186" s="41"/>
      <c r="O186" s="41"/>
      <c r="P186" s="41"/>
      <c r="Q186" s="116"/>
      <c r="R186" s="112" t="e">
        <f>VLOOKUP(Q186,#REF!,2,0)</f>
        <v>#REF!</v>
      </c>
      <c r="S186" s="51"/>
      <c r="T186" s="51"/>
    </row>
    <row r="187" spans="1:20" s="26" customFormat="1" ht="107.25" customHeight="1" x14ac:dyDescent="0.2">
      <c r="A187" s="4" t="str">
        <f t="shared" si="1"/>
        <v/>
      </c>
      <c r="B187" s="49"/>
      <c r="C187" s="95"/>
      <c r="D187" s="60"/>
      <c r="E187" s="17"/>
      <c r="F187" s="41"/>
      <c r="G187" s="41"/>
      <c r="H187" s="41"/>
      <c r="I187" s="48"/>
      <c r="J187" s="51"/>
      <c r="K187" s="41"/>
      <c r="L187" s="51"/>
      <c r="M187" s="41"/>
      <c r="N187" s="41"/>
      <c r="O187" s="41"/>
      <c r="P187" s="41"/>
      <c r="Q187" s="116"/>
      <c r="R187" s="112" t="e">
        <f>VLOOKUP(Q187,#REF!,2,0)</f>
        <v>#REF!</v>
      </c>
      <c r="S187" s="51"/>
      <c r="T187" s="51"/>
    </row>
    <row r="188" spans="1:20" s="26" customFormat="1" ht="107.25" customHeight="1" x14ac:dyDescent="0.2">
      <c r="A188" s="4" t="str">
        <f t="shared" si="1"/>
        <v/>
      </c>
      <c r="B188" s="49"/>
      <c r="C188" s="95"/>
      <c r="D188" s="60"/>
      <c r="E188" s="17"/>
      <c r="F188" s="41"/>
      <c r="G188" s="41"/>
      <c r="H188" s="41"/>
      <c r="I188" s="48"/>
      <c r="J188" s="51"/>
      <c r="K188" s="41"/>
      <c r="L188" s="51"/>
      <c r="M188" s="41"/>
      <c r="N188" s="41"/>
      <c r="O188" s="41"/>
      <c r="P188" s="41"/>
      <c r="Q188" s="116"/>
      <c r="R188" s="112" t="e">
        <f>VLOOKUP(Q188,#REF!,2,0)</f>
        <v>#REF!</v>
      </c>
      <c r="S188" s="51"/>
      <c r="T188" s="51"/>
    </row>
    <row r="189" spans="1:20" s="26" customFormat="1" ht="107.25" customHeight="1" x14ac:dyDescent="0.2">
      <c r="A189" s="4" t="str">
        <f t="shared" si="1"/>
        <v/>
      </c>
      <c r="B189" s="49"/>
      <c r="C189" s="95"/>
      <c r="D189" s="60"/>
      <c r="E189" s="17"/>
      <c r="F189" s="41"/>
      <c r="G189" s="41"/>
      <c r="H189" s="41"/>
      <c r="I189" s="48"/>
      <c r="J189" s="51"/>
      <c r="K189" s="41"/>
      <c r="L189" s="51"/>
      <c r="M189" s="41"/>
      <c r="N189" s="41"/>
      <c r="O189" s="41"/>
      <c r="P189" s="41"/>
      <c r="Q189" s="116"/>
      <c r="R189" s="112" t="e">
        <f>VLOOKUP(Q189,#REF!,2,0)</f>
        <v>#REF!</v>
      </c>
      <c r="S189" s="51"/>
      <c r="T189" s="51"/>
    </row>
    <row r="190" spans="1:20" s="26" customFormat="1" ht="107.25" customHeight="1" x14ac:dyDescent="0.2">
      <c r="A190" s="4"/>
      <c r="B190" s="49"/>
      <c r="C190" s="95"/>
      <c r="D190" s="60"/>
      <c r="E190" s="17"/>
      <c r="F190" s="41"/>
      <c r="G190" s="41"/>
      <c r="H190" s="41"/>
      <c r="I190" s="48"/>
      <c r="J190" s="51"/>
      <c r="K190" s="41"/>
      <c r="L190" s="51"/>
      <c r="M190" s="41"/>
      <c r="N190" s="41"/>
      <c r="O190" s="41"/>
      <c r="P190" s="41"/>
      <c r="Q190" s="116"/>
      <c r="R190" s="112" t="e">
        <f>VLOOKUP(Q190,#REF!,2,0)</f>
        <v>#REF!</v>
      </c>
      <c r="S190" s="51"/>
      <c r="T190" s="51"/>
    </row>
    <row r="191" spans="1:20" s="26" customFormat="1" ht="107.25" customHeight="1" x14ac:dyDescent="0.2">
      <c r="A191" s="4"/>
      <c r="B191" s="49"/>
      <c r="C191" s="95"/>
      <c r="D191" s="60"/>
      <c r="E191" s="17"/>
      <c r="F191" s="41"/>
      <c r="G191" s="41"/>
      <c r="H191" s="41"/>
      <c r="I191" s="48"/>
      <c r="J191" s="51"/>
      <c r="K191" s="41"/>
      <c r="L191" s="51"/>
      <c r="M191" s="41"/>
      <c r="N191" s="41"/>
      <c r="O191" s="41"/>
      <c r="P191" s="41"/>
      <c r="Q191" s="116"/>
      <c r="R191" s="112"/>
      <c r="S191" s="51"/>
      <c r="T191" s="51"/>
    </row>
    <row r="192" spans="1:20" s="26" customFormat="1" ht="107.25" customHeight="1" x14ac:dyDescent="0.2">
      <c r="A192" s="4"/>
      <c r="B192" s="49"/>
      <c r="C192" s="95"/>
      <c r="D192" s="60"/>
      <c r="E192" s="17"/>
      <c r="F192" s="41"/>
      <c r="G192" s="41"/>
      <c r="H192" s="41"/>
      <c r="I192" s="48"/>
      <c r="J192" s="51"/>
      <c r="K192" s="41"/>
      <c r="L192" s="51"/>
      <c r="M192" s="41"/>
      <c r="N192" s="41"/>
      <c r="O192" s="41"/>
      <c r="P192" s="41"/>
      <c r="Q192" s="116"/>
      <c r="R192" s="112"/>
      <c r="S192" s="51"/>
      <c r="T192" s="51"/>
    </row>
    <row r="193" spans="1:20" s="26" customFormat="1" ht="107.25" customHeight="1" x14ac:dyDescent="0.2">
      <c r="A193" s="4"/>
      <c r="B193" s="49"/>
      <c r="C193" s="95"/>
      <c r="D193" s="60"/>
      <c r="E193" s="17"/>
      <c r="F193" s="41"/>
      <c r="G193" s="41"/>
      <c r="H193" s="41"/>
      <c r="I193" s="48"/>
      <c r="J193" s="51"/>
      <c r="K193" s="41"/>
      <c r="L193" s="51"/>
      <c r="M193" s="41"/>
      <c r="N193" s="41"/>
      <c r="O193" s="41"/>
      <c r="P193" s="41"/>
      <c r="Q193" s="116"/>
      <c r="R193" s="112"/>
      <c r="S193" s="51"/>
      <c r="T193" s="51"/>
    </row>
    <row r="194" spans="1:20" s="26" customFormat="1" ht="107.25" customHeight="1" x14ac:dyDescent="0.2">
      <c r="A194" s="4"/>
      <c r="B194" s="49"/>
      <c r="C194" s="95"/>
      <c r="D194" s="60"/>
      <c r="E194" s="17"/>
      <c r="F194" s="41"/>
      <c r="G194" s="41"/>
      <c r="H194" s="41"/>
      <c r="I194" s="48"/>
      <c r="J194" s="51"/>
      <c r="K194" s="41"/>
      <c r="L194" s="51"/>
      <c r="M194" s="41"/>
      <c r="N194" s="41"/>
      <c r="O194" s="41"/>
      <c r="P194" s="41"/>
      <c r="Q194" s="116"/>
      <c r="R194" s="112"/>
      <c r="S194" s="51"/>
      <c r="T194" s="51"/>
    </row>
    <row r="195" spans="1:20" s="26" customFormat="1" ht="107.25" customHeight="1" x14ac:dyDescent="0.2">
      <c r="A195" s="4"/>
      <c r="B195" s="49"/>
      <c r="C195" s="95"/>
      <c r="D195" s="60"/>
      <c r="E195" s="17"/>
      <c r="F195" s="41"/>
      <c r="G195" s="41"/>
      <c r="H195" s="41"/>
      <c r="I195" s="48"/>
      <c r="J195" s="51"/>
      <c r="K195" s="41"/>
      <c r="L195" s="51"/>
      <c r="M195" s="41"/>
      <c r="N195" s="41"/>
      <c r="O195" s="41"/>
      <c r="P195" s="41"/>
      <c r="Q195" s="116"/>
      <c r="R195" s="112"/>
      <c r="S195" s="51"/>
      <c r="T195" s="51"/>
    </row>
    <row r="196" spans="1:20" s="26" customFormat="1" ht="107.25" customHeight="1" x14ac:dyDescent="0.2">
      <c r="A196" s="4"/>
      <c r="B196" s="49"/>
      <c r="C196" s="95"/>
      <c r="D196" s="60"/>
      <c r="E196" s="17"/>
      <c r="F196" s="41"/>
      <c r="G196" s="41"/>
      <c r="H196" s="41"/>
      <c r="I196" s="48"/>
      <c r="J196" s="51"/>
      <c r="K196" s="41"/>
      <c r="L196" s="51"/>
      <c r="M196" s="41"/>
      <c r="N196" s="41"/>
      <c r="O196" s="41"/>
      <c r="P196" s="41"/>
      <c r="Q196" s="116"/>
      <c r="R196" s="112"/>
      <c r="S196" s="51"/>
      <c r="T196" s="51"/>
    </row>
    <row r="197" spans="1:20" s="26" customFormat="1" ht="107.25" customHeight="1" x14ac:dyDescent="0.2">
      <c r="A197" s="4"/>
      <c r="B197" s="49"/>
      <c r="C197" s="95"/>
      <c r="D197" s="60"/>
      <c r="E197" s="17"/>
      <c r="F197" s="41"/>
      <c r="G197" s="41"/>
      <c r="H197" s="41"/>
      <c r="I197" s="48"/>
      <c r="J197" s="51"/>
      <c r="K197" s="41"/>
      <c r="L197" s="51"/>
      <c r="M197" s="41"/>
      <c r="N197" s="41"/>
      <c r="O197" s="41"/>
      <c r="P197" s="41"/>
      <c r="Q197" s="116"/>
      <c r="R197" s="112"/>
      <c r="S197" s="51"/>
      <c r="T197" s="51"/>
    </row>
    <row r="198" spans="1:20" s="26" customFormat="1" ht="107.25" customHeight="1" x14ac:dyDescent="0.2">
      <c r="A198" s="4"/>
      <c r="B198" s="49"/>
      <c r="C198" s="95"/>
      <c r="D198" s="60"/>
      <c r="E198" s="17"/>
      <c r="F198" s="41"/>
      <c r="G198" s="41"/>
      <c r="H198" s="41"/>
      <c r="I198" s="48"/>
      <c r="J198" s="51"/>
      <c r="K198" s="41"/>
      <c r="L198" s="51"/>
      <c r="M198" s="41"/>
      <c r="N198" s="41"/>
      <c r="O198" s="41"/>
      <c r="P198" s="41"/>
      <c r="Q198" s="116"/>
      <c r="R198" s="112"/>
      <c r="S198" s="51"/>
      <c r="T198" s="51"/>
    </row>
    <row r="199" spans="1:20" s="26" customFormat="1" ht="107.25" customHeight="1" x14ac:dyDescent="0.2">
      <c r="A199" s="4"/>
      <c r="B199" s="49"/>
      <c r="C199" s="95"/>
      <c r="D199" s="60"/>
      <c r="E199" s="17"/>
      <c r="F199" s="41"/>
      <c r="G199" s="41"/>
      <c r="H199" s="41"/>
      <c r="I199" s="48"/>
      <c r="J199" s="51"/>
      <c r="K199" s="41"/>
      <c r="L199" s="51"/>
      <c r="M199" s="41"/>
      <c r="N199" s="41"/>
      <c r="O199" s="41"/>
      <c r="P199" s="41"/>
      <c r="Q199" s="116"/>
      <c r="R199" s="112"/>
      <c r="S199" s="51"/>
      <c r="T199" s="51"/>
    </row>
    <row r="200" spans="1:20" s="26" customFormat="1" ht="107.25" customHeight="1" x14ac:dyDescent="0.2">
      <c r="A200" s="4"/>
      <c r="B200" s="49"/>
      <c r="C200" s="95"/>
      <c r="D200" s="60"/>
      <c r="E200" s="17"/>
      <c r="F200" s="41"/>
      <c r="G200" s="41"/>
      <c r="H200" s="41"/>
      <c r="I200" s="48"/>
      <c r="J200" s="51"/>
      <c r="K200" s="41"/>
      <c r="L200" s="51"/>
      <c r="M200" s="41"/>
      <c r="N200" s="41"/>
      <c r="O200" s="41"/>
      <c r="P200" s="41"/>
      <c r="Q200" s="116"/>
      <c r="R200" s="112"/>
      <c r="S200" s="51"/>
      <c r="T200" s="51"/>
    </row>
    <row r="201" spans="1:20" s="26" customFormat="1" ht="107.25" customHeight="1" x14ac:dyDescent="0.2">
      <c r="A201" s="4"/>
      <c r="B201" s="49"/>
      <c r="C201" s="95"/>
      <c r="D201" s="60"/>
      <c r="E201" s="17"/>
      <c r="F201" s="41"/>
      <c r="G201" s="41"/>
      <c r="H201" s="41"/>
      <c r="I201" s="48"/>
      <c r="J201" s="51"/>
      <c r="K201" s="41"/>
      <c r="L201" s="51"/>
      <c r="M201" s="41"/>
      <c r="N201" s="41"/>
      <c r="O201" s="41"/>
      <c r="P201" s="41"/>
      <c r="Q201" s="116"/>
      <c r="R201" s="112"/>
      <c r="S201" s="51"/>
      <c r="T201" s="51"/>
    </row>
    <row r="202" spans="1:20" s="26" customFormat="1" ht="107.25" customHeight="1" x14ac:dyDescent="0.2">
      <c r="A202" s="4"/>
      <c r="B202" s="49"/>
      <c r="C202" s="95"/>
      <c r="D202" s="60"/>
      <c r="E202" s="17"/>
      <c r="F202" s="41"/>
      <c r="G202" s="41"/>
      <c r="H202" s="41"/>
      <c r="I202" s="48"/>
      <c r="J202" s="51"/>
      <c r="K202" s="41"/>
      <c r="L202" s="51"/>
      <c r="M202" s="41"/>
      <c r="N202" s="41"/>
      <c r="O202" s="41"/>
      <c r="P202" s="41"/>
      <c r="Q202" s="116"/>
      <c r="R202" s="112"/>
      <c r="S202" s="51"/>
      <c r="T202" s="51"/>
    </row>
    <row r="203" spans="1:20" s="26" customFormat="1" ht="107.25" customHeight="1" x14ac:dyDescent="0.2">
      <c r="A203" s="4"/>
      <c r="B203" s="49"/>
      <c r="C203" s="95"/>
      <c r="D203" s="60"/>
      <c r="E203" s="17"/>
      <c r="F203" s="41"/>
      <c r="G203" s="41"/>
      <c r="H203" s="41"/>
      <c r="I203" s="48"/>
      <c r="J203" s="51"/>
      <c r="K203" s="41"/>
      <c r="L203" s="51"/>
      <c r="M203" s="41"/>
      <c r="N203" s="41"/>
      <c r="O203" s="41"/>
      <c r="P203" s="41"/>
      <c r="Q203" s="116"/>
      <c r="R203" s="112"/>
      <c r="S203" s="51"/>
      <c r="T203" s="51"/>
    </row>
    <row r="204" spans="1:20" s="26" customFormat="1" ht="107.25" customHeight="1" x14ac:dyDescent="0.2">
      <c r="A204" s="4"/>
      <c r="B204" s="49"/>
      <c r="C204" s="95"/>
      <c r="D204" s="60"/>
      <c r="E204" s="17"/>
      <c r="F204" s="41"/>
      <c r="G204" s="41"/>
      <c r="H204" s="41"/>
      <c r="I204" s="48"/>
      <c r="J204" s="51"/>
      <c r="K204" s="41"/>
      <c r="L204" s="51"/>
      <c r="M204" s="41"/>
      <c r="N204" s="41"/>
      <c r="O204" s="41"/>
      <c r="P204" s="41"/>
      <c r="Q204" s="116"/>
      <c r="R204" s="112"/>
      <c r="S204" s="51"/>
      <c r="T204" s="51"/>
    </row>
    <row r="205" spans="1:20" s="26" customFormat="1" ht="107.25" customHeight="1" x14ac:dyDescent="0.2">
      <c r="A205" s="4"/>
      <c r="B205" s="49"/>
      <c r="C205" s="95"/>
      <c r="D205" s="60"/>
      <c r="E205" s="17"/>
      <c r="F205" s="41"/>
      <c r="G205" s="41"/>
      <c r="H205" s="41"/>
      <c r="I205" s="48"/>
      <c r="J205" s="51"/>
      <c r="K205" s="41"/>
      <c r="L205" s="51"/>
      <c r="M205" s="41"/>
      <c r="N205" s="41"/>
      <c r="O205" s="41"/>
      <c r="P205" s="41"/>
      <c r="Q205" s="116"/>
      <c r="R205" s="112"/>
      <c r="S205" s="51"/>
      <c r="T205" s="51"/>
    </row>
    <row r="206" spans="1:20" s="26" customFormat="1" ht="107.25" customHeight="1" x14ac:dyDescent="0.2">
      <c r="A206" s="4"/>
      <c r="B206" s="49"/>
      <c r="C206" s="95"/>
      <c r="D206" s="60"/>
      <c r="E206" s="17"/>
      <c r="F206" s="41"/>
      <c r="G206" s="41"/>
      <c r="H206" s="41"/>
      <c r="I206" s="48"/>
      <c r="J206" s="51"/>
      <c r="K206" s="41"/>
      <c r="L206" s="51"/>
      <c r="M206" s="41"/>
      <c r="N206" s="41"/>
      <c r="O206" s="41"/>
      <c r="P206" s="41"/>
      <c r="Q206" s="116"/>
      <c r="R206" s="112"/>
      <c r="S206" s="51"/>
      <c r="T206" s="51"/>
    </row>
    <row r="207" spans="1:20" s="26" customFormat="1" ht="107.25" customHeight="1" x14ac:dyDescent="0.2">
      <c r="A207" s="4"/>
      <c r="B207" s="49"/>
      <c r="C207" s="95"/>
      <c r="D207" s="60"/>
      <c r="E207" s="17"/>
      <c r="F207" s="41"/>
      <c r="G207" s="41"/>
      <c r="H207" s="41"/>
      <c r="I207" s="48"/>
      <c r="J207" s="51"/>
      <c r="K207" s="41"/>
      <c r="L207" s="51"/>
      <c r="M207" s="41"/>
      <c r="N207" s="41"/>
      <c r="O207" s="41"/>
      <c r="P207" s="41"/>
      <c r="Q207" s="116"/>
      <c r="R207" s="112"/>
      <c r="S207" s="51"/>
      <c r="T207" s="51"/>
    </row>
    <row r="208" spans="1:20" s="26" customFormat="1" ht="107.25" customHeight="1" x14ac:dyDescent="0.2">
      <c r="A208" s="4"/>
      <c r="B208" s="49"/>
      <c r="C208" s="95"/>
      <c r="D208" s="60"/>
      <c r="E208" s="17"/>
      <c r="F208" s="41"/>
      <c r="G208" s="41"/>
      <c r="H208" s="41"/>
      <c r="I208" s="48"/>
      <c r="J208" s="51"/>
      <c r="K208" s="41"/>
      <c r="L208" s="51"/>
      <c r="M208" s="41"/>
      <c r="N208" s="41"/>
      <c r="O208" s="41"/>
      <c r="P208" s="41"/>
      <c r="Q208" s="116"/>
      <c r="R208" s="112"/>
      <c r="S208" s="51"/>
      <c r="T208" s="51"/>
    </row>
    <row r="209" spans="1:20" s="26" customFormat="1" ht="107.25" customHeight="1" x14ac:dyDescent="0.2">
      <c r="A209" s="4"/>
      <c r="B209" s="49"/>
      <c r="C209" s="95"/>
      <c r="D209" s="60"/>
      <c r="E209" s="17"/>
      <c r="F209" s="41"/>
      <c r="G209" s="41"/>
      <c r="H209" s="41"/>
      <c r="I209" s="48"/>
      <c r="J209" s="51"/>
      <c r="K209" s="41"/>
      <c r="L209" s="51"/>
      <c r="M209" s="41"/>
      <c r="N209" s="41"/>
      <c r="O209" s="41"/>
      <c r="P209" s="41"/>
      <c r="Q209" s="116"/>
      <c r="R209" s="112"/>
      <c r="S209" s="51"/>
      <c r="T209" s="51"/>
    </row>
    <row r="210" spans="1:20" s="26" customFormat="1" ht="107.25" customHeight="1" x14ac:dyDescent="0.2">
      <c r="A210" s="4"/>
      <c r="B210" s="49"/>
      <c r="C210" s="95"/>
      <c r="D210" s="60"/>
      <c r="E210" s="17"/>
      <c r="F210" s="41"/>
      <c r="G210" s="41"/>
      <c r="H210" s="41"/>
      <c r="I210" s="48"/>
      <c r="J210" s="51"/>
      <c r="K210" s="41"/>
      <c r="L210" s="51"/>
      <c r="M210" s="41"/>
      <c r="N210" s="41"/>
      <c r="O210" s="41"/>
      <c r="P210" s="41"/>
      <c r="Q210" s="116"/>
      <c r="R210" s="112"/>
      <c r="S210" s="51"/>
      <c r="T210" s="51"/>
    </row>
    <row r="211" spans="1:20" s="26" customFormat="1" ht="107.25" customHeight="1" x14ac:dyDescent="0.2">
      <c r="A211" s="4"/>
      <c r="B211" s="49"/>
      <c r="C211" s="95"/>
      <c r="D211" s="60"/>
      <c r="E211" s="17"/>
      <c r="F211" s="41"/>
      <c r="G211" s="41"/>
      <c r="H211" s="41"/>
      <c r="I211" s="48"/>
      <c r="J211" s="51"/>
      <c r="K211" s="41"/>
      <c r="L211" s="51"/>
      <c r="M211" s="41"/>
      <c r="N211" s="41"/>
      <c r="O211" s="41"/>
      <c r="P211" s="41"/>
      <c r="Q211" s="116"/>
      <c r="R211" s="112"/>
      <c r="S211" s="51"/>
      <c r="T211" s="51"/>
    </row>
    <row r="212" spans="1:20" s="26" customFormat="1" ht="107.25" customHeight="1" x14ac:dyDescent="0.2">
      <c r="A212" s="4"/>
      <c r="B212" s="49"/>
      <c r="C212" s="95"/>
      <c r="D212" s="60"/>
      <c r="E212" s="17"/>
      <c r="F212" s="41"/>
      <c r="G212" s="41"/>
      <c r="H212" s="41"/>
      <c r="I212" s="48"/>
      <c r="J212" s="51"/>
      <c r="K212" s="41"/>
      <c r="L212" s="51"/>
      <c r="M212" s="41"/>
      <c r="N212" s="41"/>
      <c r="O212" s="41"/>
      <c r="P212" s="41"/>
      <c r="Q212" s="116"/>
      <c r="R212" s="112"/>
      <c r="S212" s="51"/>
      <c r="T212" s="51"/>
    </row>
    <row r="213" spans="1:20" s="26" customFormat="1" ht="107.25" customHeight="1" x14ac:dyDescent="0.2">
      <c r="A213" s="4"/>
      <c r="B213" s="49"/>
      <c r="C213" s="95"/>
      <c r="D213" s="60"/>
      <c r="E213" s="17"/>
      <c r="F213" s="41"/>
      <c r="G213" s="41"/>
      <c r="H213" s="41"/>
      <c r="I213" s="48"/>
      <c r="J213" s="51"/>
      <c r="K213" s="41"/>
      <c r="L213" s="51"/>
      <c r="M213" s="41"/>
      <c r="N213" s="41"/>
      <c r="O213" s="41"/>
      <c r="P213" s="41"/>
      <c r="Q213" s="116"/>
      <c r="R213" s="112"/>
      <c r="S213" s="51"/>
      <c r="T213" s="51"/>
    </row>
    <row r="214" spans="1:20" s="26" customFormat="1" ht="107.25" customHeight="1" x14ac:dyDescent="0.2">
      <c r="A214" s="4"/>
      <c r="B214" s="49"/>
      <c r="C214" s="95"/>
      <c r="D214" s="60"/>
      <c r="E214" s="17"/>
      <c r="F214" s="41"/>
      <c r="G214" s="41"/>
      <c r="H214" s="41"/>
      <c r="I214" s="48"/>
      <c r="J214" s="51"/>
      <c r="K214" s="41"/>
      <c r="L214" s="51"/>
      <c r="M214" s="41"/>
      <c r="N214" s="41"/>
      <c r="O214" s="41"/>
      <c r="P214" s="41"/>
      <c r="Q214" s="116"/>
      <c r="R214" s="112"/>
      <c r="S214" s="51"/>
      <c r="T214" s="51"/>
    </row>
    <row r="215" spans="1:20" s="26" customFormat="1" ht="107.25" customHeight="1" x14ac:dyDescent="0.2">
      <c r="A215" s="4"/>
      <c r="B215" s="49"/>
      <c r="C215" s="95"/>
      <c r="D215" s="60"/>
      <c r="E215" s="17"/>
      <c r="F215" s="41"/>
      <c r="G215" s="41"/>
      <c r="H215" s="41"/>
      <c r="I215" s="48"/>
      <c r="J215" s="51"/>
      <c r="K215" s="41"/>
      <c r="L215" s="51"/>
      <c r="M215" s="41"/>
      <c r="N215" s="41"/>
      <c r="O215" s="41"/>
      <c r="P215" s="41"/>
      <c r="Q215" s="116"/>
      <c r="R215" s="112"/>
      <c r="S215" s="51"/>
      <c r="T215" s="51"/>
    </row>
    <row r="216" spans="1:20" s="26" customFormat="1" ht="107.25" customHeight="1" x14ac:dyDescent="0.2">
      <c r="A216" s="4"/>
      <c r="B216" s="49"/>
      <c r="C216" s="95"/>
      <c r="D216" s="60"/>
      <c r="E216" s="17"/>
      <c r="F216" s="41"/>
      <c r="G216" s="41"/>
      <c r="H216" s="41"/>
      <c r="I216" s="48"/>
      <c r="J216" s="51"/>
      <c r="K216" s="41"/>
      <c r="L216" s="51"/>
      <c r="M216" s="41"/>
      <c r="N216" s="41"/>
      <c r="O216" s="41"/>
      <c r="P216" s="41"/>
      <c r="Q216" s="116"/>
      <c r="R216" s="112"/>
      <c r="S216" s="51"/>
      <c r="T216" s="51"/>
    </row>
    <row r="217" spans="1:20" s="26" customFormat="1" ht="107.25" customHeight="1" x14ac:dyDescent="0.2">
      <c r="A217" s="4"/>
      <c r="B217" s="49"/>
      <c r="C217" s="95"/>
      <c r="D217" s="60"/>
      <c r="E217" s="17"/>
      <c r="F217" s="41"/>
      <c r="G217" s="41"/>
      <c r="H217" s="41"/>
      <c r="I217" s="48"/>
      <c r="J217" s="51"/>
      <c r="K217" s="41"/>
      <c r="L217" s="51"/>
      <c r="M217" s="41"/>
      <c r="N217" s="41"/>
      <c r="O217" s="41"/>
      <c r="P217" s="41"/>
      <c r="Q217" s="116"/>
      <c r="R217" s="112"/>
      <c r="S217" s="51"/>
      <c r="T217" s="51"/>
    </row>
    <row r="218" spans="1:20" s="26" customFormat="1" ht="107.25" customHeight="1" x14ac:dyDescent="0.2">
      <c r="A218" s="4"/>
      <c r="B218" s="49"/>
      <c r="C218" s="95"/>
      <c r="D218" s="60"/>
      <c r="E218" s="17"/>
      <c r="F218" s="41"/>
      <c r="G218" s="41"/>
      <c r="H218" s="41"/>
      <c r="I218" s="48"/>
      <c r="J218" s="51"/>
      <c r="K218" s="41"/>
      <c r="L218" s="51"/>
      <c r="M218" s="41"/>
      <c r="N218" s="41"/>
      <c r="O218" s="41"/>
      <c r="P218" s="41"/>
      <c r="Q218" s="116"/>
      <c r="R218" s="112"/>
      <c r="S218" s="51"/>
      <c r="T218" s="51"/>
    </row>
    <row r="219" spans="1:20" s="26" customFormat="1" ht="107.25" customHeight="1" x14ac:dyDescent="0.2">
      <c r="A219" s="4"/>
      <c r="B219" s="49"/>
      <c r="C219" s="95"/>
      <c r="D219" s="60"/>
      <c r="E219" s="17"/>
      <c r="F219" s="41"/>
      <c r="G219" s="41"/>
      <c r="H219" s="41"/>
      <c r="I219" s="48"/>
      <c r="J219" s="51"/>
      <c r="K219" s="41"/>
      <c r="L219" s="51"/>
      <c r="M219" s="41"/>
      <c r="N219" s="41"/>
      <c r="O219" s="41"/>
      <c r="P219" s="41"/>
      <c r="Q219" s="116"/>
      <c r="R219" s="112"/>
      <c r="S219" s="51"/>
      <c r="T219" s="51"/>
    </row>
    <row r="220" spans="1:20" s="26" customFormat="1" ht="107.25" customHeight="1" x14ac:dyDescent="0.2">
      <c r="A220" s="4"/>
      <c r="B220" s="49"/>
      <c r="C220" s="95"/>
      <c r="D220" s="60"/>
      <c r="E220" s="17"/>
      <c r="F220" s="41"/>
      <c r="G220" s="41"/>
      <c r="H220" s="41"/>
      <c r="I220" s="48"/>
      <c r="J220" s="51"/>
      <c r="K220" s="41"/>
      <c r="L220" s="51"/>
      <c r="M220" s="41"/>
      <c r="N220" s="41"/>
      <c r="O220" s="41"/>
      <c r="P220" s="41"/>
      <c r="Q220" s="116"/>
      <c r="R220" s="112"/>
      <c r="S220" s="51"/>
      <c r="T220" s="51"/>
    </row>
    <row r="221" spans="1:20" s="26" customFormat="1" ht="107.25" customHeight="1" x14ac:dyDescent="0.2">
      <c r="A221" s="4"/>
      <c r="B221" s="49"/>
      <c r="C221" s="95"/>
      <c r="D221" s="60"/>
      <c r="E221" s="17"/>
      <c r="F221" s="41"/>
      <c r="G221" s="41"/>
      <c r="H221" s="41"/>
      <c r="I221" s="48"/>
      <c r="J221" s="51"/>
      <c r="K221" s="41"/>
      <c r="L221" s="51"/>
      <c r="M221" s="41"/>
      <c r="N221" s="41"/>
      <c r="O221" s="41"/>
      <c r="P221" s="41"/>
      <c r="Q221" s="116"/>
      <c r="R221" s="112"/>
      <c r="S221" s="51"/>
      <c r="T221" s="51"/>
    </row>
    <row r="222" spans="1:20" s="26" customFormat="1" ht="107.25" customHeight="1" x14ac:dyDescent="0.2">
      <c r="A222" s="4"/>
      <c r="B222" s="49"/>
      <c r="C222" s="95"/>
      <c r="D222" s="60"/>
      <c r="E222" s="17"/>
      <c r="F222" s="41"/>
      <c r="G222" s="41"/>
      <c r="H222" s="41"/>
      <c r="I222" s="48"/>
      <c r="J222" s="51"/>
      <c r="K222" s="41"/>
      <c r="L222" s="51"/>
      <c r="M222" s="41"/>
      <c r="N222" s="41"/>
      <c r="O222" s="41"/>
      <c r="P222" s="41"/>
      <c r="Q222" s="116"/>
      <c r="R222" s="112"/>
      <c r="S222" s="51"/>
      <c r="T222" s="51"/>
    </row>
    <row r="223" spans="1:20" s="26" customFormat="1" ht="107.25" customHeight="1" x14ac:dyDescent="0.2">
      <c r="A223" s="4"/>
      <c r="B223" s="49"/>
      <c r="C223" s="95"/>
      <c r="D223" s="60"/>
      <c r="E223" s="17"/>
      <c r="F223" s="41"/>
      <c r="G223" s="41"/>
      <c r="H223" s="41"/>
      <c r="I223" s="48"/>
      <c r="J223" s="51"/>
      <c r="K223" s="41"/>
      <c r="L223" s="51"/>
      <c r="M223" s="41"/>
      <c r="N223" s="41"/>
      <c r="O223" s="41"/>
      <c r="P223" s="41"/>
      <c r="Q223" s="116"/>
      <c r="R223" s="112"/>
      <c r="S223" s="51"/>
      <c r="T223" s="51"/>
    </row>
    <row r="224" spans="1:20" s="26" customFormat="1" ht="107.25" customHeight="1" x14ac:dyDescent="0.2">
      <c r="A224" s="4"/>
      <c r="B224" s="49"/>
      <c r="C224" s="95"/>
      <c r="D224" s="60"/>
      <c r="E224" s="17"/>
      <c r="F224" s="41"/>
      <c r="G224" s="41"/>
      <c r="H224" s="41"/>
      <c r="I224" s="48"/>
      <c r="J224" s="51"/>
      <c r="K224" s="41"/>
      <c r="L224" s="51"/>
      <c r="M224" s="41"/>
      <c r="N224" s="41"/>
      <c r="O224" s="41"/>
      <c r="P224" s="41"/>
      <c r="Q224" s="116"/>
      <c r="R224" s="112"/>
      <c r="S224" s="51"/>
      <c r="T224" s="51"/>
    </row>
    <row r="225" spans="1:20" s="26" customFormat="1" ht="107.25" customHeight="1" x14ac:dyDescent="0.2">
      <c r="A225" s="4"/>
      <c r="B225" s="49"/>
      <c r="C225" s="95"/>
      <c r="D225" s="60"/>
      <c r="E225" s="17"/>
      <c r="F225" s="41"/>
      <c r="G225" s="41"/>
      <c r="H225" s="41"/>
      <c r="I225" s="48"/>
      <c r="J225" s="51"/>
      <c r="K225" s="41"/>
      <c r="L225" s="51"/>
      <c r="M225" s="41"/>
      <c r="N225" s="41"/>
      <c r="O225" s="41"/>
      <c r="P225" s="41"/>
      <c r="Q225" s="116"/>
      <c r="R225" s="112"/>
      <c r="S225" s="51"/>
      <c r="T225" s="51"/>
    </row>
    <row r="226" spans="1:20" s="26" customFormat="1" ht="107.25" customHeight="1" x14ac:dyDescent="0.2">
      <c r="A226" s="4"/>
      <c r="B226" s="49"/>
      <c r="C226" s="95"/>
      <c r="D226" s="60"/>
      <c r="E226" s="17"/>
      <c r="F226" s="41"/>
      <c r="G226" s="41"/>
      <c r="H226" s="41"/>
      <c r="I226" s="48"/>
      <c r="J226" s="51"/>
      <c r="K226" s="41"/>
      <c r="L226" s="51"/>
      <c r="M226" s="41"/>
      <c r="N226" s="41"/>
      <c r="O226" s="41"/>
      <c r="P226" s="41"/>
      <c r="Q226" s="116"/>
      <c r="R226" s="112"/>
      <c r="S226" s="51"/>
      <c r="T226" s="51"/>
    </row>
    <row r="227" spans="1:20" s="26" customFormat="1" ht="107.25" customHeight="1" x14ac:dyDescent="0.2">
      <c r="A227" s="4"/>
      <c r="B227" s="49"/>
      <c r="C227" s="95"/>
      <c r="D227" s="60"/>
      <c r="E227" s="17"/>
      <c r="F227" s="41"/>
      <c r="G227" s="41"/>
      <c r="H227" s="41"/>
      <c r="I227" s="48"/>
      <c r="J227" s="51"/>
      <c r="K227" s="41"/>
      <c r="L227" s="51"/>
      <c r="M227" s="41"/>
      <c r="N227" s="41"/>
      <c r="O227" s="41"/>
      <c r="P227" s="41"/>
      <c r="Q227" s="116"/>
      <c r="R227" s="112"/>
      <c r="S227" s="51"/>
      <c r="T227" s="51"/>
    </row>
    <row r="228" spans="1:20" s="26" customFormat="1" ht="107.25" customHeight="1" x14ac:dyDescent="0.2">
      <c r="A228" s="4"/>
      <c r="B228" s="49"/>
      <c r="C228" s="95"/>
      <c r="D228" s="60"/>
      <c r="E228" s="17"/>
      <c r="F228" s="41"/>
      <c r="G228" s="41"/>
      <c r="H228" s="41"/>
      <c r="I228" s="48"/>
      <c r="J228" s="51"/>
      <c r="K228" s="41"/>
      <c r="L228" s="51"/>
      <c r="M228" s="41"/>
      <c r="N228" s="41"/>
      <c r="O228" s="41"/>
      <c r="P228" s="41"/>
      <c r="Q228" s="116"/>
      <c r="R228" s="112"/>
      <c r="S228" s="51"/>
      <c r="T228" s="51"/>
    </row>
    <row r="229" spans="1:20" s="26" customFormat="1" ht="107.25" customHeight="1" x14ac:dyDescent="0.2">
      <c r="A229" s="4"/>
      <c r="B229" s="49"/>
      <c r="C229" s="95"/>
      <c r="D229" s="60"/>
      <c r="E229" s="17"/>
      <c r="F229" s="41"/>
      <c r="G229" s="41"/>
      <c r="H229" s="41"/>
      <c r="I229" s="48"/>
      <c r="J229" s="51"/>
      <c r="K229" s="41"/>
      <c r="L229" s="51"/>
      <c r="M229" s="41"/>
      <c r="N229" s="41"/>
      <c r="O229" s="41"/>
      <c r="P229" s="41"/>
      <c r="Q229" s="116"/>
      <c r="R229" s="112"/>
      <c r="S229" s="51"/>
      <c r="T229" s="51"/>
    </row>
    <row r="230" spans="1:20" s="26" customFormat="1" ht="107.25" customHeight="1" x14ac:dyDescent="0.2">
      <c r="A230" s="4"/>
      <c r="B230" s="49"/>
      <c r="C230" s="95"/>
      <c r="D230" s="60"/>
      <c r="E230" s="17"/>
      <c r="F230" s="41"/>
      <c r="G230" s="41"/>
      <c r="H230" s="41"/>
      <c r="I230" s="48"/>
      <c r="J230" s="51"/>
      <c r="K230" s="41"/>
      <c r="L230" s="51"/>
      <c r="M230" s="41"/>
      <c r="N230" s="41"/>
      <c r="O230" s="41"/>
      <c r="P230" s="41"/>
      <c r="Q230" s="116"/>
      <c r="R230" s="112"/>
      <c r="S230" s="51"/>
      <c r="T230" s="51"/>
    </row>
    <row r="231" spans="1:20" s="26" customFormat="1" ht="107.25" customHeight="1" x14ac:dyDescent="0.2">
      <c r="A231" s="4"/>
      <c r="B231" s="49"/>
      <c r="C231" s="95"/>
      <c r="D231" s="60"/>
      <c r="E231" s="17"/>
      <c r="F231" s="41"/>
      <c r="G231" s="41"/>
      <c r="H231" s="41"/>
      <c r="I231" s="48"/>
      <c r="J231" s="51"/>
      <c r="K231" s="41"/>
      <c r="L231" s="51"/>
      <c r="M231" s="41"/>
      <c r="N231" s="41"/>
      <c r="O231" s="41"/>
      <c r="P231" s="41"/>
      <c r="Q231" s="116"/>
      <c r="R231" s="112"/>
      <c r="S231" s="51"/>
      <c r="T231" s="51"/>
    </row>
    <row r="232" spans="1:20" s="26" customFormat="1" ht="107.25" customHeight="1" x14ac:dyDescent="0.2">
      <c r="A232" s="4"/>
      <c r="B232" s="49"/>
      <c r="C232" s="95"/>
      <c r="D232" s="60"/>
      <c r="E232" s="17"/>
      <c r="F232" s="41"/>
      <c r="G232" s="41"/>
      <c r="H232" s="41"/>
      <c r="I232" s="48"/>
      <c r="J232" s="51"/>
      <c r="K232" s="41"/>
      <c r="L232" s="51"/>
      <c r="M232" s="41"/>
      <c r="N232" s="41"/>
      <c r="O232" s="41"/>
      <c r="P232" s="41"/>
      <c r="Q232" s="116"/>
      <c r="R232" s="112"/>
      <c r="S232" s="51"/>
      <c r="T232" s="51"/>
    </row>
    <row r="233" spans="1:20" s="26" customFormat="1" ht="107.25" customHeight="1" x14ac:dyDescent="0.2">
      <c r="A233" s="4"/>
      <c r="B233" s="49"/>
      <c r="C233" s="95"/>
      <c r="D233" s="60"/>
      <c r="E233" s="17"/>
      <c r="F233" s="41"/>
      <c r="G233" s="41"/>
      <c r="H233" s="41"/>
      <c r="I233" s="48"/>
      <c r="J233" s="51"/>
      <c r="K233" s="41"/>
      <c r="L233" s="51"/>
      <c r="M233" s="41"/>
      <c r="N233" s="41"/>
      <c r="O233" s="41"/>
      <c r="P233" s="41"/>
      <c r="Q233" s="116"/>
      <c r="R233" s="112"/>
      <c r="S233" s="51"/>
      <c r="T233" s="51"/>
    </row>
    <row r="234" spans="1:20" s="26" customFormat="1" ht="107.25" customHeight="1" x14ac:dyDescent="0.2">
      <c r="A234" s="4"/>
      <c r="B234" s="49"/>
      <c r="C234" s="95"/>
      <c r="D234" s="60"/>
      <c r="E234" s="17"/>
      <c r="F234" s="41"/>
      <c r="G234" s="41"/>
      <c r="H234" s="41"/>
      <c r="I234" s="48"/>
      <c r="J234" s="51"/>
      <c r="K234" s="41"/>
      <c r="L234" s="51"/>
      <c r="M234" s="41"/>
      <c r="N234" s="41"/>
      <c r="O234" s="41"/>
      <c r="P234" s="41"/>
      <c r="Q234" s="116"/>
      <c r="R234" s="112"/>
      <c r="S234" s="51"/>
      <c r="T234" s="51"/>
    </row>
    <row r="235" spans="1:20" s="26" customFormat="1" ht="107.25" customHeight="1" x14ac:dyDescent="0.2">
      <c r="A235" s="4"/>
      <c r="B235" s="49"/>
      <c r="C235" s="95"/>
      <c r="D235" s="60"/>
      <c r="E235" s="17"/>
      <c r="F235" s="41"/>
      <c r="G235" s="41"/>
      <c r="H235" s="41"/>
      <c r="I235" s="48"/>
      <c r="J235" s="51"/>
      <c r="K235" s="41"/>
      <c r="L235" s="51"/>
      <c r="M235" s="41"/>
      <c r="N235" s="41"/>
      <c r="O235" s="41"/>
      <c r="P235" s="41"/>
      <c r="Q235" s="116"/>
      <c r="R235" s="112"/>
      <c r="S235" s="51"/>
      <c r="T235" s="51"/>
    </row>
    <row r="236" spans="1:20" s="26" customFormat="1" ht="107.25" customHeight="1" x14ac:dyDescent="0.2">
      <c r="A236" s="4"/>
      <c r="B236" s="49"/>
      <c r="C236" s="95"/>
      <c r="D236" s="60"/>
      <c r="E236" s="17"/>
      <c r="F236" s="41"/>
      <c r="G236" s="41"/>
      <c r="H236" s="41"/>
      <c r="I236" s="48"/>
      <c r="J236" s="51"/>
      <c r="K236" s="41"/>
      <c r="L236" s="51"/>
      <c r="M236" s="41"/>
      <c r="N236" s="41"/>
      <c r="O236" s="41"/>
      <c r="P236" s="41"/>
      <c r="Q236" s="116"/>
      <c r="R236" s="112"/>
      <c r="S236" s="51"/>
      <c r="T236" s="51"/>
    </row>
    <row r="237" spans="1:20" s="26" customFormat="1" ht="107.25" customHeight="1" x14ac:dyDescent="0.2">
      <c r="A237" s="4"/>
      <c r="B237" s="49"/>
      <c r="C237" s="95"/>
      <c r="D237" s="60"/>
      <c r="E237" s="17"/>
      <c r="F237" s="41"/>
      <c r="G237" s="41"/>
      <c r="H237" s="41"/>
      <c r="I237" s="48"/>
      <c r="J237" s="51"/>
      <c r="K237" s="41"/>
      <c r="L237" s="51"/>
      <c r="M237" s="41"/>
      <c r="N237" s="41"/>
      <c r="O237" s="41"/>
      <c r="P237" s="41"/>
      <c r="Q237" s="116"/>
      <c r="R237" s="112"/>
      <c r="S237" s="51"/>
      <c r="T237" s="51"/>
    </row>
    <row r="238" spans="1:20" s="26" customFormat="1" ht="107.25" customHeight="1" x14ac:dyDescent="0.2">
      <c r="A238" s="4"/>
      <c r="B238" s="49"/>
      <c r="C238" s="95"/>
      <c r="D238" s="60"/>
      <c r="E238" s="17"/>
      <c r="F238" s="41"/>
      <c r="G238" s="41"/>
      <c r="H238" s="41"/>
      <c r="I238" s="48"/>
      <c r="J238" s="51"/>
      <c r="K238" s="41"/>
      <c r="L238" s="51"/>
      <c r="M238" s="41"/>
      <c r="N238" s="41"/>
      <c r="O238" s="41"/>
      <c r="P238" s="41"/>
      <c r="Q238" s="116"/>
      <c r="R238" s="112"/>
      <c r="S238" s="51"/>
      <c r="T238" s="51"/>
    </row>
    <row r="239" spans="1:20" s="26" customFormat="1" ht="107.25" customHeight="1" x14ac:dyDescent="0.2">
      <c r="A239" s="4"/>
      <c r="B239" s="49"/>
      <c r="C239" s="95"/>
      <c r="D239" s="60"/>
      <c r="E239" s="17"/>
      <c r="F239" s="41"/>
      <c r="G239" s="41"/>
      <c r="H239" s="41"/>
      <c r="I239" s="48"/>
      <c r="J239" s="51"/>
      <c r="K239" s="41"/>
      <c r="L239" s="51"/>
      <c r="M239" s="41"/>
      <c r="N239" s="41"/>
      <c r="O239" s="41"/>
      <c r="P239" s="41"/>
      <c r="Q239" s="116"/>
      <c r="R239" s="112"/>
      <c r="S239" s="51"/>
      <c r="T239" s="51"/>
    </row>
    <row r="240" spans="1:20" s="26" customFormat="1" ht="107.25" customHeight="1" x14ac:dyDescent="0.2">
      <c r="A240" s="4"/>
      <c r="B240" s="49"/>
      <c r="C240" s="95"/>
      <c r="D240" s="60"/>
      <c r="E240" s="17"/>
      <c r="F240" s="41"/>
      <c r="G240" s="41"/>
      <c r="H240" s="41"/>
      <c r="I240" s="48"/>
      <c r="J240" s="51"/>
      <c r="K240" s="41"/>
      <c r="L240" s="51"/>
      <c r="M240" s="41"/>
      <c r="N240" s="41"/>
      <c r="O240" s="41"/>
      <c r="P240" s="41"/>
      <c r="Q240" s="116"/>
      <c r="R240" s="112"/>
      <c r="S240" s="51"/>
      <c r="T240" s="51"/>
    </row>
    <row r="241" spans="1:20" s="26" customFormat="1" ht="107.25" customHeight="1" x14ac:dyDescent="0.2">
      <c r="A241" s="4"/>
      <c r="B241" s="49"/>
      <c r="C241" s="95"/>
      <c r="D241" s="60"/>
      <c r="E241" s="17"/>
      <c r="F241" s="41"/>
      <c r="G241" s="41"/>
      <c r="H241" s="41"/>
      <c r="I241" s="48"/>
      <c r="J241" s="51"/>
      <c r="K241" s="41"/>
      <c r="L241" s="51"/>
      <c r="M241" s="41"/>
      <c r="N241" s="41"/>
      <c r="O241" s="41"/>
      <c r="P241" s="41"/>
      <c r="Q241" s="116"/>
      <c r="R241" s="112"/>
      <c r="S241" s="51"/>
      <c r="T241" s="51"/>
    </row>
    <row r="242" spans="1:20" s="26" customFormat="1" ht="107.25" customHeight="1" x14ac:dyDescent="0.2">
      <c r="A242" s="4"/>
      <c r="B242" s="49"/>
      <c r="C242" s="95"/>
      <c r="D242" s="60"/>
      <c r="E242" s="17"/>
      <c r="F242" s="41"/>
      <c r="G242" s="41"/>
      <c r="H242" s="41"/>
      <c r="I242" s="48"/>
      <c r="J242" s="51"/>
      <c r="K242" s="41"/>
      <c r="L242" s="51"/>
      <c r="M242" s="41"/>
      <c r="N242" s="41"/>
      <c r="O242" s="41"/>
      <c r="P242" s="41"/>
      <c r="Q242" s="116"/>
      <c r="R242" s="112"/>
      <c r="S242" s="51"/>
      <c r="T242" s="51"/>
    </row>
    <row r="243" spans="1:20" s="26" customFormat="1" ht="107.25" customHeight="1" x14ac:dyDescent="0.2">
      <c r="A243" s="4"/>
      <c r="B243" s="49"/>
      <c r="C243" s="95"/>
      <c r="D243" s="60"/>
      <c r="E243" s="17"/>
      <c r="F243" s="41"/>
      <c r="G243" s="41"/>
      <c r="H243" s="41"/>
      <c r="I243" s="48"/>
      <c r="J243" s="51"/>
      <c r="K243" s="41"/>
      <c r="L243" s="51"/>
      <c r="M243" s="41"/>
      <c r="N243" s="41"/>
      <c r="O243" s="41"/>
      <c r="P243" s="41"/>
      <c r="Q243" s="116"/>
      <c r="R243" s="112"/>
      <c r="S243" s="51"/>
      <c r="T243" s="51"/>
    </row>
    <row r="244" spans="1:20" s="26" customFormat="1" ht="107.25" customHeight="1" x14ac:dyDescent="0.2">
      <c r="A244" s="4"/>
      <c r="B244" s="49"/>
      <c r="C244" s="95"/>
      <c r="D244" s="60"/>
      <c r="E244" s="17"/>
      <c r="F244" s="41"/>
      <c r="G244" s="41"/>
      <c r="H244" s="41"/>
      <c r="I244" s="48"/>
      <c r="J244" s="51"/>
      <c r="K244" s="41"/>
      <c r="L244" s="51"/>
      <c r="M244" s="41"/>
      <c r="N244" s="41"/>
      <c r="O244" s="41"/>
      <c r="P244" s="41"/>
      <c r="Q244" s="116"/>
      <c r="R244" s="112"/>
      <c r="S244" s="51"/>
      <c r="T244" s="51"/>
    </row>
    <row r="245" spans="1:20" s="26" customFormat="1" ht="107.25" customHeight="1" x14ac:dyDescent="0.2">
      <c r="A245" s="4"/>
      <c r="B245" s="49"/>
      <c r="C245" s="95"/>
      <c r="D245" s="60"/>
      <c r="E245" s="17"/>
      <c r="F245" s="41"/>
      <c r="G245" s="41"/>
      <c r="H245" s="41"/>
      <c r="I245" s="48"/>
      <c r="J245" s="51"/>
      <c r="K245" s="41"/>
      <c r="L245" s="51"/>
      <c r="M245" s="41"/>
      <c r="N245" s="41"/>
      <c r="O245" s="41"/>
      <c r="P245" s="41"/>
      <c r="Q245" s="116"/>
      <c r="R245" s="112"/>
      <c r="S245" s="51"/>
      <c r="T245" s="51"/>
    </row>
    <row r="246" spans="1:20" s="26" customFormat="1" ht="107.25" customHeight="1" x14ac:dyDescent="0.2">
      <c r="A246" s="4"/>
      <c r="B246" s="49"/>
      <c r="C246" s="95"/>
      <c r="D246" s="60"/>
      <c r="E246" s="17"/>
      <c r="F246" s="41"/>
      <c r="G246" s="41"/>
      <c r="H246" s="41"/>
      <c r="I246" s="48"/>
      <c r="J246" s="51"/>
      <c r="K246" s="41"/>
      <c r="L246" s="51"/>
      <c r="M246" s="41"/>
      <c r="N246" s="41"/>
      <c r="O246" s="41"/>
      <c r="P246" s="41"/>
      <c r="Q246" s="116"/>
      <c r="R246" s="112"/>
      <c r="S246" s="51"/>
      <c r="T246" s="51"/>
    </row>
    <row r="247" spans="1:20" s="26" customFormat="1" ht="107.25" customHeight="1" x14ac:dyDescent="0.2">
      <c r="A247" s="4"/>
      <c r="B247" s="49"/>
      <c r="C247" s="95"/>
      <c r="D247" s="60"/>
      <c r="E247" s="17"/>
      <c r="F247" s="41"/>
      <c r="G247" s="41"/>
      <c r="H247" s="41"/>
      <c r="I247" s="48"/>
      <c r="J247" s="51"/>
      <c r="K247" s="41"/>
      <c r="L247" s="51"/>
      <c r="M247" s="41"/>
      <c r="N247" s="41"/>
      <c r="O247" s="41"/>
      <c r="P247" s="41"/>
      <c r="Q247" s="116"/>
      <c r="R247" s="112"/>
      <c r="S247" s="51"/>
      <c r="T247" s="51"/>
    </row>
    <row r="248" spans="1:20" s="26" customFormat="1" ht="107.25" customHeight="1" x14ac:dyDescent="0.2">
      <c r="A248" s="4"/>
      <c r="B248" s="49"/>
      <c r="C248" s="95"/>
      <c r="D248" s="60"/>
      <c r="E248" s="17"/>
      <c r="F248" s="41"/>
      <c r="G248" s="41"/>
      <c r="H248" s="41"/>
      <c r="I248" s="48"/>
      <c r="J248" s="51"/>
      <c r="K248" s="41"/>
      <c r="L248" s="51"/>
      <c r="M248" s="41"/>
      <c r="N248" s="41"/>
      <c r="O248" s="41"/>
      <c r="P248" s="41"/>
      <c r="Q248" s="116"/>
      <c r="R248" s="112"/>
      <c r="S248" s="51"/>
      <c r="T248" s="51"/>
    </row>
    <row r="249" spans="1:20" s="26" customFormat="1" ht="107.25" customHeight="1" x14ac:dyDescent="0.2">
      <c r="A249" s="4"/>
      <c r="B249" s="49"/>
      <c r="C249" s="95"/>
      <c r="D249" s="60"/>
      <c r="E249" s="17"/>
      <c r="F249" s="41"/>
      <c r="G249" s="41"/>
      <c r="H249" s="41"/>
      <c r="I249" s="48"/>
      <c r="J249" s="51"/>
      <c r="K249" s="41"/>
      <c r="L249" s="51"/>
      <c r="M249" s="41"/>
      <c r="N249" s="41"/>
      <c r="O249" s="41"/>
      <c r="P249" s="41"/>
      <c r="Q249" s="116"/>
      <c r="R249" s="112"/>
      <c r="S249" s="51"/>
      <c r="T249" s="51"/>
    </row>
    <row r="250" spans="1:20" s="26" customFormat="1" ht="107.25" customHeight="1" x14ac:dyDescent="0.2">
      <c r="A250" s="4"/>
      <c r="B250" s="49"/>
      <c r="C250" s="95"/>
      <c r="D250" s="60"/>
      <c r="E250" s="17"/>
      <c r="F250" s="41"/>
      <c r="G250" s="41"/>
      <c r="H250" s="41"/>
      <c r="I250" s="48"/>
      <c r="J250" s="51"/>
      <c r="K250" s="41"/>
      <c r="L250" s="51"/>
      <c r="M250" s="41"/>
      <c r="N250" s="41"/>
      <c r="O250" s="41"/>
      <c r="P250" s="41"/>
      <c r="Q250" s="116"/>
      <c r="R250" s="112"/>
      <c r="S250" s="51"/>
      <c r="T250" s="51"/>
    </row>
    <row r="251" spans="1:20" s="26" customFormat="1" ht="107.25" customHeight="1" x14ac:dyDescent="0.2">
      <c r="A251" s="4"/>
      <c r="B251" s="49"/>
      <c r="C251" s="95"/>
      <c r="D251" s="60"/>
      <c r="E251" s="17"/>
      <c r="F251" s="41"/>
      <c r="G251" s="41"/>
      <c r="H251" s="41"/>
      <c r="I251" s="48"/>
      <c r="J251" s="51"/>
      <c r="K251" s="41"/>
      <c r="L251" s="51"/>
      <c r="M251" s="41"/>
      <c r="N251" s="41"/>
      <c r="O251" s="41"/>
      <c r="P251" s="41"/>
      <c r="Q251" s="116"/>
      <c r="R251" s="112"/>
      <c r="S251" s="51"/>
      <c r="T251" s="51"/>
    </row>
    <row r="252" spans="1:20" s="26" customFormat="1" ht="107.25" customHeight="1" x14ac:dyDescent="0.2">
      <c r="A252" s="4"/>
      <c r="B252" s="49"/>
      <c r="C252" s="95"/>
      <c r="D252" s="60"/>
      <c r="E252" s="17"/>
      <c r="F252" s="41"/>
      <c r="G252" s="41"/>
      <c r="H252" s="41"/>
      <c r="I252" s="48"/>
      <c r="J252" s="51"/>
      <c r="K252" s="41"/>
      <c r="L252" s="51"/>
      <c r="M252" s="41"/>
      <c r="N252" s="41"/>
      <c r="O252" s="41"/>
      <c r="P252" s="41"/>
      <c r="Q252" s="116"/>
      <c r="R252" s="112"/>
      <c r="S252" s="51"/>
      <c r="T252" s="51"/>
    </row>
    <row r="253" spans="1:20" s="26" customFormat="1" ht="107.25" customHeight="1" x14ac:dyDescent="0.2">
      <c r="A253" s="4"/>
      <c r="B253" s="49"/>
      <c r="C253" s="95"/>
      <c r="D253" s="60"/>
      <c r="E253" s="17"/>
      <c r="F253" s="41"/>
      <c r="G253" s="41"/>
      <c r="H253" s="41"/>
      <c r="I253" s="48"/>
      <c r="J253" s="51"/>
      <c r="K253" s="41"/>
      <c r="L253" s="51"/>
      <c r="M253" s="41"/>
      <c r="N253" s="41"/>
      <c r="O253" s="41"/>
      <c r="P253" s="41"/>
      <c r="Q253" s="116"/>
      <c r="R253" s="112"/>
      <c r="S253" s="51"/>
      <c r="T253" s="51"/>
    </row>
    <row r="254" spans="1:20" s="26" customFormat="1" ht="107.25" customHeight="1" x14ac:dyDescent="0.2">
      <c r="A254" s="4"/>
      <c r="B254" s="49"/>
      <c r="C254" s="95"/>
      <c r="D254" s="60"/>
      <c r="E254" s="17"/>
      <c r="F254" s="41"/>
      <c r="G254" s="41"/>
      <c r="H254" s="41"/>
      <c r="I254" s="48"/>
      <c r="J254" s="51"/>
      <c r="K254" s="41"/>
      <c r="L254" s="51"/>
      <c r="M254" s="41"/>
      <c r="N254" s="41"/>
      <c r="O254" s="41"/>
      <c r="P254" s="41"/>
      <c r="Q254" s="116"/>
      <c r="R254" s="112"/>
      <c r="S254" s="51"/>
      <c r="T254" s="51"/>
    </row>
    <row r="255" spans="1:20" s="26" customFormat="1" ht="107.25" customHeight="1" x14ac:dyDescent="0.2">
      <c r="A255" s="4"/>
      <c r="B255" s="49"/>
      <c r="C255" s="95"/>
      <c r="D255" s="60"/>
      <c r="E255" s="17"/>
      <c r="F255" s="41"/>
      <c r="G255" s="41"/>
      <c r="H255" s="41"/>
      <c r="I255" s="48"/>
      <c r="J255" s="51"/>
      <c r="K255" s="41"/>
      <c r="L255" s="51"/>
      <c r="M255" s="41"/>
      <c r="N255" s="41"/>
      <c r="O255" s="41"/>
      <c r="P255" s="41"/>
      <c r="Q255" s="116"/>
      <c r="R255" s="112"/>
      <c r="S255" s="51"/>
      <c r="T255" s="51"/>
    </row>
    <row r="256" spans="1:20" s="26" customFormat="1" ht="107.25" customHeight="1" x14ac:dyDescent="0.2">
      <c r="A256" s="4"/>
      <c r="B256" s="49"/>
      <c r="C256" s="95"/>
      <c r="D256" s="60"/>
      <c r="E256" s="17"/>
      <c r="F256" s="41"/>
      <c r="G256" s="41"/>
      <c r="H256" s="41"/>
      <c r="I256" s="48"/>
      <c r="J256" s="51"/>
      <c r="K256" s="41"/>
      <c r="L256" s="51"/>
      <c r="M256" s="41"/>
      <c r="N256" s="41"/>
      <c r="O256" s="41"/>
      <c r="P256" s="41"/>
      <c r="Q256" s="116"/>
      <c r="R256" s="112"/>
      <c r="S256" s="51"/>
      <c r="T256" s="51"/>
    </row>
    <row r="257" spans="1:20" s="26" customFormat="1" ht="107.25" customHeight="1" x14ac:dyDescent="0.2">
      <c r="A257" s="4"/>
      <c r="B257" s="49"/>
      <c r="C257" s="95"/>
      <c r="D257" s="60"/>
      <c r="E257" s="17"/>
      <c r="F257" s="41"/>
      <c r="G257" s="41"/>
      <c r="H257" s="41"/>
      <c r="I257" s="48"/>
      <c r="J257" s="51"/>
      <c r="K257" s="41"/>
      <c r="L257" s="51"/>
      <c r="M257" s="41"/>
      <c r="N257" s="41"/>
      <c r="O257" s="41"/>
      <c r="P257" s="41"/>
      <c r="Q257" s="116"/>
      <c r="R257" s="112"/>
      <c r="S257" s="51"/>
      <c r="T257" s="51"/>
    </row>
    <row r="258" spans="1:20" s="26" customFormat="1" ht="107.25" customHeight="1" x14ac:dyDescent="0.2">
      <c r="A258" s="4"/>
      <c r="B258" s="49"/>
      <c r="C258" s="95"/>
      <c r="D258" s="60"/>
      <c r="E258" s="17"/>
      <c r="F258" s="41"/>
      <c r="G258" s="41"/>
      <c r="H258" s="41"/>
      <c r="I258" s="48"/>
      <c r="J258" s="51"/>
      <c r="K258" s="41"/>
      <c r="L258" s="51"/>
      <c r="M258" s="41"/>
      <c r="N258" s="41"/>
      <c r="O258" s="41"/>
      <c r="P258" s="41"/>
      <c r="Q258" s="116"/>
      <c r="R258" s="112"/>
      <c r="S258" s="51"/>
      <c r="T258" s="51"/>
    </row>
    <row r="259" spans="1:20" s="26" customFormat="1" ht="107.25" customHeight="1" x14ac:dyDescent="0.2">
      <c r="A259" s="4"/>
      <c r="B259" s="49"/>
      <c r="C259" s="95"/>
      <c r="D259" s="60"/>
      <c r="E259" s="17"/>
      <c r="F259" s="41"/>
      <c r="G259" s="41"/>
      <c r="H259" s="41"/>
      <c r="I259" s="48"/>
      <c r="J259" s="51"/>
      <c r="K259" s="41"/>
      <c r="L259" s="51"/>
      <c r="M259" s="41"/>
      <c r="N259" s="41"/>
      <c r="O259" s="41"/>
      <c r="P259" s="41"/>
      <c r="Q259" s="116"/>
      <c r="R259" s="112"/>
      <c r="S259" s="51"/>
      <c r="T259" s="51"/>
    </row>
    <row r="260" spans="1:20" s="26" customFormat="1" ht="107.25" customHeight="1" x14ac:dyDescent="0.2">
      <c r="A260" s="4"/>
      <c r="B260" s="49"/>
      <c r="C260" s="95"/>
      <c r="D260" s="60"/>
      <c r="E260" s="17"/>
      <c r="F260" s="41"/>
      <c r="G260" s="41"/>
      <c r="H260" s="41"/>
      <c r="I260" s="48"/>
      <c r="J260" s="51"/>
      <c r="K260" s="41"/>
      <c r="L260" s="51"/>
      <c r="M260" s="41"/>
      <c r="N260" s="41"/>
      <c r="O260" s="41"/>
      <c r="P260" s="41"/>
      <c r="Q260" s="116"/>
      <c r="R260" s="112"/>
      <c r="S260" s="51"/>
      <c r="T260" s="51"/>
    </row>
    <row r="261" spans="1:20" s="26" customFormat="1" ht="107.25" customHeight="1" x14ac:dyDescent="0.2">
      <c r="A261" s="4"/>
      <c r="B261" s="49"/>
      <c r="C261" s="95"/>
      <c r="D261" s="60"/>
      <c r="E261" s="17"/>
      <c r="F261" s="41"/>
      <c r="G261" s="41"/>
      <c r="H261" s="41"/>
      <c r="I261" s="48"/>
      <c r="J261" s="51"/>
      <c r="K261" s="41"/>
      <c r="L261" s="51"/>
      <c r="M261" s="41"/>
      <c r="N261" s="41"/>
      <c r="O261" s="41"/>
      <c r="P261" s="41"/>
      <c r="Q261" s="116"/>
      <c r="R261" s="112"/>
      <c r="S261" s="51"/>
      <c r="T261" s="51"/>
    </row>
    <row r="262" spans="1:20" s="26" customFormat="1" ht="107.25" customHeight="1" x14ac:dyDescent="0.2">
      <c r="A262" s="4"/>
      <c r="B262" s="49"/>
      <c r="C262" s="95"/>
      <c r="D262" s="60"/>
      <c r="E262" s="17"/>
      <c r="F262" s="41"/>
      <c r="G262" s="41"/>
      <c r="H262" s="41"/>
      <c r="I262" s="48"/>
      <c r="J262" s="51"/>
      <c r="K262" s="41"/>
      <c r="L262" s="51"/>
      <c r="M262" s="41"/>
      <c r="N262" s="41"/>
      <c r="O262" s="41"/>
      <c r="P262" s="41"/>
      <c r="Q262" s="116"/>
      <c r="R262" s="112"/>
      <c r="S262" s="51"/>
      <c r="T262" s="51"/>
    </row>
    <row r="263" spans="1:20" s="26" customFormat="1" ht="107.25" customHeight="1" x14ac:dyDescent="0.2">
      <c r="A263" s="4"/>
      <c r="B263" s="49"/>
      <c r="C263" s="95"/>
      <c r="D263" s="60"/>
      <c r="E263" s="17"/>
      <c r="F263" s="41"/>
      <c r="G263" s="41"/>
      <c r="H263" s="41"/>
      <c r="I263" s="48"/>
      <c r="J263" s="51"/>
      <c r="K263" s="41"/>
      <c r="L263" s="51"/>
      <c r="M263" s="41"/>
      <c r="N263" s="41"/>
      <c r="O263" s="41"/>
      <c r="P263" s="41"/>
      <c r="Q263" s="116"/>
      <c r="R263" s="112"/>
      <c r="S263" s="51"/>
      <c r="T263" s="51"/>
    </row>
    <row r="264" spans="1:20" s="26" customFormat="1" ht="107.25" customHeight="1" x14ac:dyDescent="0.2">
      <c r="A264" s="4"/>
      <c r="B264" s="49"/>
      <c r="C264" s="95"/>
      <c r="D264" s="60"/>
      <c r="E264" s="17"/>
      <c r="F264" s="41"/>
      <c r="G264" s="41"/>
      <c r="H264" s="41"/>
      <c r="I264" s="48"/>
      <c r="J264" s="51"/>
      <c r="K264" s="41"/>
      <c r="L264" s="51"/>
      <c r="M264" s="41"/>
      <c r="N264" s="41"/>
      <c r="O264" s="41"/>
      <c r="P264" s="41"/>
      <c r="Q264" s="116"/>
      <c r="R264" s="112"/>
      <c r="S264" s="51"/>
      <c r="T264" s="51"/>
    </row>
    <row r="265" spans="1:20" s="26" customFormat="1" ht="107.25" customHeight="1" x14ac:dyDescent="0.2">
      <c r="A265" s="4"/>
      <c r="B265" s="49"/>
      <c r="C265" s="95"/>
      <c r="D265" s="60"/>
      <c r="E265" s="17"/>
      <c r="F265" s="41"/>
      <c r="G265" s="41"/>
      <c r="H265" s="41"/>
      <c r="I265" s="48"/>
      <c r="J265" s="51"/>
      <c r="K265" s="41"/>
      <c r="L265" s="51"/>
      <c r="M265" s="41"/>
      <c r="N265" s="41"/>
      <c r="O265" s="41"/>
      <c r="P265" s="41"/>
      <c r="Q265" s="116"/>
      <c r="R265" s="112"/>
      <c r="S265" s="51"/>
      <c r="T265" s="51"/>
    </row>
    <row r="266" spans="1:20" s="26" customFormat="1" ht="107.25" customHeight="1" x14ac:dyDescent="0.2">
      <c r="A266" s="4"/>
      <c r="B266" s="49"/>
      <c r="C266" s="95"/>
      <c r="D266" s="60"/>
      <c r="E266" s="17"/>
      <c r="F266" s="41"/>
      <c r="G266" s="41"/>
      <c r="H266" s="41"/>
      <c r="I266" s="48"/>
      <c r="J266" s="51"/>
      <c r="K266" s="41"/>
      <c r="L266" s="51"/>
      <c r="M266" s="41"/>
      <c r="N266" s="41"/>
      <c r="O266" s="41"/>
      <c r="P266" s="41"/>
      <c r="Q266" s="116"/>
      <c r="R266" s="112"/>
      <c r="S266" s="51"/>
      <c r="T266" s="51"/>
    </row>
    <row r="267" spans="1:20" s="26" customFormat="1" ht="107.25" customHeight="1" x14ac:dyDescent="0.2">
      <c r="A267" s="4"/>
      <c r="B267" s="49"/>
      <c r="C267" s="95"/>
      <c r="D267" s="60"/>
      <c r="E267" s="17"/>
      <c r="F267" s="41"/>
      <c r="G267" s="41"/>
      <c r="H267" s="41"/>
      <c r="I267" s="48"/>
      <c r="J267" s="51"/>
      <c r="K267" s="41"/>
      <c r="L267" s="51"/>
      <c r="M267" s="41"/>
      <c r="N267" s="41"/>
      <c r="O267" s="41"/>
      <c r="P267" s="41"/>
      <c r="Q267" s="116"/>
      <c r="R267" s="112"/>
      <c r="S267" s="51"/>
      <c r="T267" s="51"/>
    </row>
    <row r="268" spans="1:20" s="26" customFormat="1" ht="107.25" customHeight="1" x14ac:dyDescent="0.2">
      <c r="A268" s="4"/>
      <c r="B268" s="49"/>
      <c r="C268" s="95"/>
      <c r="D268" s="60"/>
      <c r="E268" s="17"/>
      <c r="F268" s="41"/>
      <c r="G268" s="41"/>
      <c r="H268" s="41"/>
      <c r="I268" s="48"/>
      <c r="J268" s="51"/>
      <c r="K268" s="41"/>
      <c r="L268" s="51"/>
      <c r="M268" s="41"/>
      <c r="N268" s="41"/>
      <c r="O268" s="41"/>
      <c r="P268" s="41"/>
      <c r="Q268" s="116"/>
      <c r="R268" s="112"/>
      <c r="S268" s="51"/>
      <c r="T268" s="51"/>
    </row>
    <row r="269" spans="1:20" s="26" customFormat="1" ht="107.25" customHeight="1" x14ac:dyDescent="0.2">
      <c r="A269" s="4"/>
      <c r="B269" s="49"/>
      <c r="C269" s="95"/>
      <c r="D269" s="60"/>
      <c r="E269" s="17"/>
      <c r="F269" s="41"/>
      <c r="G269" s="41"/>
      <c r="H269" s="41"/>
      <c r="I269" s="48"/>
      <c r="J269" s="51"/>
      <c r="K269" s="41"/>
      <c r="L269" s="51"/>
      <c r="M269" s="41"/>
      <c r="N269" s="41"/>
      <c r="O269" s="41"/>
      <c r="P269" s="41"/>
      <c r="Q269" s="116"/>
      <c r="R269" s="112"/>
      <c r="S269" s="51"/>
      <c r="T269" s="51"/>
    </row>
    <row r="270" spans="1:20" s="26" customFormat="1" ht="107.25" customHeight="1" x14ac:dyDescent="0.2">
      <c r="A270" s="4"/>
      <c r="B270" s="49"/>
      <c r="C270" s="95"/>
      <c r="D270" s="60"/>
      <c r="E270" s="17"/>
      <c r="F270" s="41"/>
      <c r="G270" s="41"/>
      <c r="H270" s="41"/>
      <c r="I270" s="48"/>
      <c r="J270" s="51"/>
      <c r="K270" s="41"/>
      <c r="L270" s="51"/>
      <c r="M270" s="41"/>
      <c r="N270" s="41"/>
      <c r="O270" s="41"/>
      <c r="P270" s="41"/>
      <c r="Q270" s="116"/>
      <c r="R270" s="112"/>
      <c r="S270" s="51"/>
      <c r="T270" s="51"/>
    </row>
    <row r="271" spans="1:20" s="26" customFormat="1" ht="107.25" customHeight="1" x14ac:dyDescent="0.2">
      <c r="A271" s="4"/>
      <c r="B271" s="49"/>
      <c r="C271" s="95"/>
      <c r="D271" s="60"/>
      <c r="E271" s="17"/>
      <c r="F271" s="41"/>
      <c r="G271" s="41"/>
      <c r="H271" s="41"/>
      <c r="I271" s="48"/>
      <c r="J271" s="51"/>
      <c r="K271" s="41"/>
      <c r="L271" s="51"/>
      <c r="M271" s="41"/>
      <c r="N271" s="41"/>
      <c r="O271" s="41"/>
      <c r="P271" s="41"/>
      <c r="Q271" s="116"/>
      <c r="R271" s="112"/>
      <c r="S271" s="51"/>
      <c r="T271" s="51"/>
    </row>
    <row r="272" spans="1:20" s="26" customFormat="1" ht="107.25" customHeight="1" x14ac:dyDescent="0.2">
      <c r="A272" s="4"/>
      <c r="B272" s="49"/>
      <c r="C272" s="95"/>
      <c r="D272" s="60"/>
      <c r="E272" s="17"/>
      <c r="F272" s="41"/>
      <c r="G272" s="41"/>
      <c r="H272" s="41"/>
      <c r="I272" s="48"/>
      <c r="J272" s="51"/>
      <c r="K272" s="41"/>
      <c r="L272" s="51"/>
      <c r="M272" s="41"/>
      <c r="N272" s="41"/>
      <c r="O272" s="41"/>
      <c r="P272" s="41"/>
      <c r="Q272" s="116"/>
      <c r="R272" s="112"/>
      <c r="S272" s="51"/>
      <c r="T272" s="51"/>
    </row>
    <row r="273" spans="1:20" s="26" customFormat="1" ht="107.25" customHeight="1" x14ac:dyDescent="0.2">
      <c r="A273" s="4"/>
      <c r="B273" s="49"/>
      <c r="C273" s="95"/>
      <c r="D273" s="60"/>
      <c r="E273" s="17"/>
      <c r="F273" s="41"/>
      <c r="G273" s="41"/>
      <c r="H273" s="41"/>
      <c r="I273" s="48"/>
      <c r="J273" s="51"/>
      <c r="K273" s="41"/>
      <c r="L273" s="51"/>
      <c r="M273" s="41"/>
      <c r="N273" s="41"/>
      <c r="O273" s="41"/>
      <c r="P273" s="41"/>
      <c r="Q273" s="116"/>
      <c r="R273" s="112"/>
      <c r="S273" s="51"/>
      <c r="T273" s="51"/>
    </row>
    <row r="274" spans="1:20" s="26" customFormat="1" ht="107.25" customHeight="1" x14ac:dyDescent="0.2">
      <c r="A274" s="4"/>
      <c r="B274" s="49"/>
      <c r="C274" s="95"/>
      <c r="D274" s="60"/>
      <c r="E274" s="17"/>
      <c r="F274" s="41"/>
      <c r="G274" s="41"/>
      <c r="H274" s="41"/>
      <c r="I274" s="48"/>
      <c r="J274" s="51"/>
      <c r="K274" s="41"/>
      <c r="L274" s="51"/>
      <c r="M274" s="41"/>
      <c r="N274" s="41"/>
      <c r="O274" s="41"/>
      <c r="P274" s="41"/>
      <c r="Q274" s="116"/>
      <c r="R274" s="112"/>
      <c r="S274" s="51"/>
      <c r="T274" s="51"/>
    </row>
    <row r="275" spans="1:20" s="26" customFormat="1" ht="107.25" customHeight="1" x14ac:dyDescent="0.2">
      <c r="A275" s="4"/>
      <c r="B275" s="49"/>
      <c r="C275" s="95"/>
      <c r="D275" s="60"/>
      <c r="E275" s="17"/>
      <c r="F275" s="41"/>
      <c r="G275" s="41"/>
      <c r="H275" s="41"/>
      <c r="I275" s="48"/>
      <c r="J275" s="51"/>
      <c r="K275" s="41"/>
      <c r="L275" s="51"/>
      <c r="M275" s="41"/>
      <c r="N275" s="41"/>
      <c r="O275" s="41"/>
      <c r="P275" s="41"/>
      <c r="Q275" s="116"/>
      <c r="R275" s="112"/>
      <c r="S275" s="51"/>
      <c r="T275" s="51"/>
    </row>
    <row r="276" spans="1:20" s="26" customFormat="1" ht="107.25" customHeight="1" x14ac:dyDescent="0.2">
      <c r="A276" s="4"/>
      <c r="B276" s="49"/>
      <c r="C276" s="95"/>
      <c r="D276" s="60"/>
      <c r="E276" s="17"/>
      <c r="F276" s="41"/>
      <c r="G276" s="41"/>
      <c r="H276" s="41"/>
      <c r="I276" s="48"/>
      <c r="J276" s="51"/>
      <c r="K276" s="41"/>
      <c r="L276" s="51"/>
      <c r="M276" s="41"/>
      <c r="N276" s="41"/>
      <c r="O276" s="41"/>
      <c r="P276" s="41"/>
      <c r="Q276" s="116"/>
      <c r="R276" s="112"/>
      <c r="S276" s="51"/>
      <c r="T276" s="51"/>
    </row>
    <row r="277" spans="1:20" s="26" customFormat="1" ht="107.25" customHeight="1" x14ac:dyDescent="0.2">
      <c r="A277" s="4"/>
      <c r="B277" s="49"/>
      <c r="C277" s="95"/>
      <c r="D277" s="60"/>
      <c r="E277" s="17"/>
      <c r="F277" s="41"/>
      <c r="G277" s="41"/>
      <c r="H277" s="41"/>
      <c r="I277" s="48"/>
      <c r="J277" s="51"/>
      <c r="K277" s="41"/>
      <c r="L277" s="51"/>
      <c r="M277" s="41"/>
      <c r="N277" s="41"/>
      <c r="O277" s="41"/>
      <c r="P277" s="41"/>
      <c r="Q277" s="116"/>
      <c r="R277" s="112"/>
      <c r="S277" s="51"/>
      <c r="T277" s="51"/>
    </row>
    <row r="278" spans="1:20" s="26" customFormat="1" ht="107.25" customHeight="1" x14ac:dyDescent="0.2">
      <c r="A278" s="4"/>
      <c r="B278" s="49"/>
      <c r="C278" s="95"/>
      <c r="D278" s="60"/>
      <c r="E278" s="17"/>
      <c r="F278" s="41"/>
      <c r="G278" s="41"/>
      <c r="H278" s="41"/>
      <c r="I278" s="48"/>
      <c r="J278" s="51"/>
      <c r="K278" s="41"/>
      <c r="L278" s="51"/>
      <c r="M278" s="41"/>
      <c r="N278" s="41"/>
      <c r="O278" s="41"/>
      <c r="P278" s="41"/>
      <c r="Q278" s="116"/>
      <c r="R278" s="112"/>
      <c r="S278" s="51"/>
      <c r="T278" s="51"/>
    </row>
    <row r="279" spans="1:20" s="26" customFormat="1" ht="107.25" customHeight="1" x14ac:dyDescent="0.2">
      <c r="A279" s="4"/>
      <c r="B279" s="49"/>
      <c r="C279" s="95"/>
      <c r="D279" s="60"/>
      <c r="E279" s="17"/>
      <c r="F279" s="41"/>
      <c r="G279" s="41"/>
      <c r="H279" s="41"/>
      <c r="I279" s="48"/>
      <c r="J279" s="51"/>
      <c r="K279" s="41"/>
      <c r="L279" s="51"/>
      <c r="M279" s="41"/>
      <c r="N279" s="41"/>
      <c r="O279" s="41"/>
      <c r="P279" s="41"/>
      <c r="Q279" s="116"/>
      <c r="R279" s="112"/>
      <c r="S279" s="51"/>
      <c r="T279" s="51"/>
    </row>
    <row r="280" spans="1:20" s="26" customFormat="1" ht="107.25" customHeight="1" x14ac:dyDescent="0.2">
      <c r="A280" s="4"/>
      <c r="B280" s="49"/>
      <c r="C280" s="95"/>
      <c r="D280" s="60"/>
      <c r="E280" s="17"/>
      <c r="F280" s="41"/>
      <c r="G280" s="41"/>
      <c r="H280" s="41"/>
      <c r="I280" s="48"/>
      <c r="J280" s="51"/>
      <c r="K280" s="41"/>
      <c r="L280" s="51"/>
      <c r="M280" s="41"/>
      <c r="N280" s="41"/>
      <c r="O280" s="41"/>
      <c r="P280" s="41"/>
      <c r="Q280" s="116"/>
      <c r="R280" s="112"/>
      <c r="S280" s="51"/>
      <c r="T280" s="51"/>
    </row>
    <row r="281" spans="1:20" s="26" customFormat="1" ht="107.25" customHeight="1" x14ac:dyDescent="0.2">
      <c r="A281" s="4"/>
      <c r="B281" s="49"/>
      <c r="C281" s="95"/>
      <c r="D281" s="60"/>
      <c r="E281" s="17"/>
      <c r="F281" s="41"/>
      <c r="G281" s="41"/>
      <c r="H281" s="41"/>
      <c r="I281" s="48"/>
      <c r="J281" s="51"/>
      <c r="K281" s="41"/>
      <c r="L281" s="51"/>
      <c r="M281" s="41"/>
      <c r="N281" s="41"/>
      <c r="O281" s="41"/>
      <c r="P281" s="41"/>
      <c r="Q281" s="116"/>
      <c r="R281" s="112"/>
      <c r="S281" s="51"/>
      <c r="T281" s="51"/>
    </row>
    <row r="282" spans="1:20" s="26" customFormat="1" ht="107.25" customHeight="1" x14ac:dyDescent="0.2">
      <c r="A282" s="4"/>
      <c r="B282" s="49"/>
      <c r="C282" s="95"/>
      <c r="D282" s="60"/>
      <c r="E282" s="17"/>
      <c r="F282" s="41"/>
      <c r="G282" s="41"/>
      <c r="H282" s="41"/>
      <c r="I282" s="48"/>
      <c r="J282" s="51"/>
      <c r="K282" s="41"/>
      <c r="L282" s="51"/>
      <c r="M282" s="41"/>
      <c r="N282" s="41"/>
      <c r="O282" s="41"/>
      <c r="P282" s="41"/>
      <c r="Q282" s="116"/>
      <c r="R282" s="112"/>
      <c r="S282" s="51"/>
      <c r="T282" s="51"/>
    </row>
    <row r="283" spans="1:20" s="26" customFormat="1" ht="107.25" customHeight="1" x14ac:dyDescent="0.2">
      <c r="A283" s="4"/>
      <c r="B283" s="49"/>
      <c r="C283" s="95"/>
      <c r="D283" s="60"/>
      <c r="E283" s="17"/>
      <c r="F283" s="41"/>
      <c r="G283" s="41"/>
      <c r="H283" s="41"/>
      <c r="I283" s="48"/>
      <c r="J283" s="51"/>
      <c r="K283" s="41"/>
      <c r="L283" s="51"/>
      <c r="M283" s="41"/>
      <c r="N283" s="41"/>
      <c r="O283" s="41"/>
      <c r="P283" s="41"/>
      <c r="Q283" s="116"/>
      <c r="R283" s="112"/>
      <c r="S283" s="51"/>
      <c r="T283" s="51"/>
    </row>
    <row r="284" spans="1:20" s="26" customFormat="1" ht="107.25" customHeight="1" x14ac:dyDescent="0.2">
      <c r="A284" s="4"/>
      <c r="B284" s="49"/>
      <c r="C284" s="95"/>
      <c r="D284" s="60"/>
      <c r="E284" s="17"/>
      <c r="F284" s="41"/>
      <c r="G284" s="41"/>
      <c r="H284" s="41"/>
      <c r="I284" s="48"/>
      <c r="J284" s="51"/>
      <c r="K284" s="41"/>
      <c r="L284" s="51"/>
      <c r="M284" s="41"/>
      <c r="N284" s="41"/>
      <c r="O284" s="41"/>
      <c r="P284" s="41"/>
      <c r="Q284" s="116"/>
      <c r="R284" s="112"/>
      <c r="S284" s="51"/>
      <c r="T284" s="51"/>
    </row>
    <row r="285" spans="1:20" s="26" customFormat="1" ht="107.25" customHeight="1" x14ac:dyDescent="0.2">
      <c r="A285" s="4"/>
      <c r="B285" s="49"/>
      <c r="C285" s="95"/>
      <c r="D285" s="60"/>
      <c r="E285" s="17"/>
      <c r="F285" s="41"/>
      <c r="G285" s="41"/>
      <c r="H285" s="41"/>
      <c r="I285" s="48"/>
      <c r="J285" s="51"/>
      <c r="K285" s="41"/>
      <c r="L285" s="51"/>
      <c r="M285" s="41"/>
      <c r="N285" s="41"/>
      <c r="O285" s="41"/>
      <c r="P285" s="41"/>
      <c r="Q285" s="116"/>
      <c r="R285" s="112"/>
      <c r="S285" s="51"/>
      <c r="T285" s="51"/>
    </row>
    <row r="286" spans="1:20" s="26" customFormat="1" ht="107.25" customHeight="1" x14ac:dyDescent="0.2">
      <c r="A286" s="4"/>
      <c r="B286" s="49"/>
      <c r="C286" s="95"/>
      <c r="D286" s="60"/>
      <c r="E286" s="17"/>
      <c r="F286" s="41"/>
      <c r="G286" s="41"/>
      <c r="H286" s="41"/>
      <c r="I286" s="48"/>
      <c r="J286" s="51"/>
      <c r="K286" s="41"/>
      <c r="L286" s="51"/>
      <c r="M286" s="41"/>
      <c r="N286" s="41"/>
      <c r="O286" s="41"/>
      <c r="P286" s="41"/>
      <c r="Q286" s="116"/>
      <c r="R286" s="112"/>
      <c r="S286" s="51"/>
      <c r="T286" s="51"/>
    </row>
    <row r="287" spans="1:20" s="26" customFormat="1" ht="107.25" customHeight="1" x14ac:dyDescent="0.2">
      <c r="A287" s="4"/>
      <c r="B287" s="49"/>
      <c r="C287" s="95"/>
      <c r="D287" s="60"/>
      <c r="E287" s="17"/>
      <c r="F287" s="41"/>
      <c r="G287" s="41"/>
      <c r="H287" s="41"/>
      <c r="I287" s="48"/>
      <c r="J287" s="51"/>
      <c r="K287" s="41"/>
      <c r="L287" s="51"/>
      <c r="M287" s="41"/>
      <c r="N287" s="41"/>
      <c r="O287" s="41"/>
      <c r="P287" s="41"/>
      <c r="Q287" s="116"/>
      <c r="R287" s="112"/>
      <c r="S287" s="51"/>
      <c r="T287" s="51"/>
    </row>
    <row r="288" spans="1:20" s="26" customFormat="1" ht="107.25" customHeight="1" x14ac:dyDescent="0.2">
      <c r="A288" s="4"/>
      <c r="B288" s="49"/>
      <c r="C288" s="95"/>
      <c r="D288" s="60"/>
      <c r="E288" s="17"/>
      <c r="F288" s="41"/>
      <c r="G288" s="41"/>
      <c r="H288" s="41"/>
      <c r="I288" s="48"/>
      <c r="J288" s="51"/>
      <c r="K288" s="41"/>
      <c r="L288" s="51"/>
      <c r="M288" s="41"/>
      <c r="N288" s="41"/>
      <c r="O288" s="41"/>
      <c r="P288" s="41"/>
      <c r="Q288" s="116"/>
      <c r="R288" s="112"/>
      <c r="S288" s="51"/>
      <c r="T288" s="51"/>
    </row>
    <row r="289" spans="1:20" s="26" customFormat="1" ht="107.25" customHeight="1" x14ac:dyDescent="0.2">
      <c r="A289" s="4"/>
      <c r="B289" s="49"/>
      <c r="C289" s="95"/>
      <c r="D289" s="60"/>
      <c r="E289" s="17"/>
      <c r="F289" s="41"/>
      <c r="G289" s="41"/>
      <c r="H289" s="41"/>
      <c r="I289" s="48"/>
      <c r="J289" s="51"/>
      <c r="K289" s="41"/>
      <c r="L289" s="51"/>
      <c r="M289" s="41"/>
      <c r="N289" s="41"/>
      <c r="O289" s="41"/>
      <c r="P289" s="41"/>
      <c r="Q289" s="116"/>
      <c r="R289" s="112"/>
      <c r="S289" s="51"/>
      <c r="T289" s="51"/>
    </row>
    <row r="290" spans="1:20" s="26" customFormat="1" ht="107.25" customHeight="1" x14ac:dyDescent="0.2">
      <c r="A290" s="4"/>
      <c r="B290" s="49"/>
      <c r="C290" s="95"/>
      <c r="D290" s="60"/>
      <c r="E290" s="17"/>
      <c r="F290" s="41"/>
      <c r="G290" s="41"/>
      <c r="H290" s="41"/>
      <c r="I290" s="48"/>
      <c r="J290" s="51"/>
      <c r="K290" s="41"/>
      <c r="L290" s="51"/>
      <c r="M290" s="41"/>
      <c r="N290" s="41"/>
      <c r="O290" s="41"/>
      <c r="P290" s="41"/>
      <c r="Q290" s="116"/>
      <c r="R290" s="112"/>
      <c r="S290" s="51"/>
      <c r="T290" s="51"/>
    </row>
    <row r="291" spans="1:20" s="26" customFormat="1" ht="107.25" customHeight="1" x14ac:dyDescent="0.2">
      <c r="A291" s="4"/>
      <c r="B291" s="49"/>
      <c r="C291" s="95"/>
      <c r="D291" s="60"/>
      <c r="E291" s="17"/>
      <c r="F291" s="41"/>
      <c r="G291" s="41"/>
      <c r="H291" s="41"/>
      <c r="I291" s="48"/>
      <c r="J291" s="51"/>
      <c r="K291" s="41"/>
      <c r="L291" s="51"/>
      <c r="M291" s="41"/>
      <c r="N291" s="41"/>
      <c r="O291" s="41"/>
      <c r="P291" s="41"/>
      <c r="Q291" s="116"/>
      <c r="R291" s="112"/>
      <c r="S291" s="51"/>
      <c r="T291" s="51"/>
    </row>
    <row r="292" spans="1:20" s="26" customFormat="1" ht="107.25" customHeight="1" x14ac:dyDescent="0.2">
      <c r="A292" s="4"/>
      <c r="B292" s="49"/>
      <c r="C292" s="95"/>
      <c r="D292" s="60"/>
      <c r="E292" s="17"/>
      <c r="F292" s="41"/>
      <c r="G292" s="41"/>
      <c r="H292" s="41"/>
      <c r="I292" s="48"/>
      <c r="J292" s="51"/>
      <c r="K292" s="41"/>
      <c r="L292" s="51"/>
      <c r="M292" s="41"/>
      <c r="N292" s="41"/>
      <c r="O292" s="41"/>
      <c r="P292" s="41"/>
      <c r="Q292" s="116"/>
      <c r="R292" s="112"/>
      <c r="S292" s="51"/>
      <c r="T292" s="51"/>
    </row>
    <row r="293" spans="1:20" s="26" customFormat="1" ht="107.25" customHeight="1" x14ac:dyDescent="0.2">
      <c r="A293" s="4"/>
      <c r="B293" s="49"/>
      <c r="C293" s="95"/>
      <c r="D293" s="60"/>
      <c r="E293" s="17"/>
      <c r="F293" s="41"/>
      <c r="G293" s="41"/>
      <c r="H293" s="41"/>
      <c r="I293" s="48"/>
      <c r="J293" s="51"/>
      <c r="K293" s="41"/>
      <c r="L293" s="51"/>
      <c r="M293" s="41"/>
      <c r="N293" s="41"/>
      <c r="O293" s="41"/>
      <c r="P293" s="41"/>
      <c r="Q293" s="116"/>
      <c r="R293" s="112"/>
      <c r="S293" s="51"/>
      <c r="T293" s="51"/>
    </row>
    <row r="294" spans="1:20" s="26" customFormat="1" ht="107.25" customHeight="1" x14ac:dyDescent="0.2">
      <c r="A294" s="4"/>
      <c r="B294" s="49"/>
      <c r="C294" s="95"/>
      <c r="D294" s="60"/>
      <c r="E294" s="17"/>
      <c r="F294" s="41"/>
      <c r="G294" s="41"/>
      <c r="H294" s="41"/>
      <c r="I294" s="48"/>
      <c r="J294" s="51"/>
      <c r="K294" s="41"/>
      <c r="L294" s="51"/>
      <c r="M294" s="41"/>
      <c r="N294" s="41"/>
      <c r="O294" s="41"/>
      <c r="P294" s="41"/>
      <c r="Q294" s="116"/>
      <c r="R294" s="112"/>
      <c r="S294" s="51"/>
      <c r="T294" s="51"/>
    </row>
    <row r="295" spans="1:20" s="26" customFormat="1" ht="107.25" customHeight="1" x14ac:dyDescent="0.2">
      <c r="A295" s="4"/>
      <c r="B295" s="49"/>
      <c r="C295" s="95"/>
      <c r="D295" s="60"/>
      <c r="E295" s="17"/>
      <c r="F295" s="41"/>
      <c r="G295" s="41"/>
      <c r="H295" s="41"/>
      <c r="I295" s="48"/>
      <c r="J295" s="51"/>
      <c r="K295" s="41"/>
      <c r="L295" s="51"/>
      <c r="M295" s="41"/>
      <c r="N295" s="41"/>
      <c r="O295" s="41"/>
      <c r="P295" s="41"/>
      <c r="Q295" s="116"/>
      <c r="R295" s="112"/>
      <c r="S295" s="51"/>
      <c r="T295" s="51"/>
    </row>
    <row r="296" spans="1:20" s="26" customFormat="1" ht="107.25" customHeight="1" x14ac:dyDescent="0.2">
      <c r="A296" s="4"/>
      <c r="B296" s="49"/>
      <c r="C296" s="95"/>
      <c r="D296" s="60"/>
      <c r="E296" s="17"/>
      <c r="F296" s="41"/>
      <c r="G296" s="41"/>
      <c r="H296" s="41"/>
      <c r="I296" s="48"/>
      <c r="J296" s="51"/>
      <c r="K296" s="41"/>
      <c r="L296" s="51"/>
      <c r="M296" s="41"/>
      <c r="N296" s="41"/>
      <c r="O296" s="41"/>
      <c r="P296" s="41"/>
      <c r="Q296" s="116"/>
      <c r="R296" s="112"/>
      <c r="S296" s="51"/>
      <c r="T296" s="51"/>
    </row>
    <row r="297" spans="1:20" s="26" customFormat="1" ht="107.25" customHeight="1" x14ac:dyDescent="0.2">
      <c r="A297" s="4"/>
      <c r="B297" s="49"/>
      <c r="C297" s="95"/>
      <c r="D297" s="60"/>
      <c r="E297" s="17"/>
      <c r="F297" s="41"/>
      <c r="G297" s="41"/>
      <c r="H297" s="41"/>
      <c r="I297" s="48"/>
      <c r="J297" s="51"/>
      <c r="K297" s="41"/>
      <c r="L297" s="51"/>
      <c r="M297" s="41"/>
      <c r="N297" s="41"/>
      <c r="O297" s="41"/>
      <c r="P297" s="41"/>
      <c r="Q297" s="116"/>
      <c r="R297" s="112"/>
      <c r="S297" s="51"/>
      <c r="T297" s="51"/>
    </row>
    <row r="298" spans="1:20" x14ac:dyDescent="0.2">
      <c r="Q298" s="116"/>
    </row>
  </sheetData>
  <autoFilter ref="A2:T189" xr:uid="{A1A4B610-973D-4120-9BDA-16851EE26846}"/>
  <phoneticPr fontId="21"/>
  <printOptions horizontalCentered="1"/>
  <pageMargins left="0.31496062992125984" right="0" top="0.55118110236220474" bottom="0.55118110236220474" header="0.31496062992125984" footer="0.31496062992125984"/>
  <pageSetup paperSize="9" scale="34" fitToHeight="0" orientation="landscape" horizontalDpi="300" verticalDpi="300" r:id="rId1"/>
  <headerFooter>
    <oddFooter>&amp;P / &amp;N ページ</oddFooter>
  </headerFooter>
  <rowBreaks count="14" manualBreakCount="14">
    <brk id="16" min="1" max="19" man="1"/>
    <brk id="29" min="1" max="19" man="1"/>
    <brk id="43" min="1" max="19" man="1"/>
    <brk id="54" min="1" max="19" man="1"/>
    <brk id="65" min="1" max="19" man="1"/>
    <brk id="80" min="1" max="19" man="1"/>
    <brk id="93" min="1" max="19" man="1"/>
    <brk id="106" min="1" max="19" man="1"/>
    <brk id="119" min="1" max="19" man="1"/>
    <brk id="130" min="1" max="19" man="1"/>
    <brk id="140" min="1" max="19" man="1"/>
    <brk id="153" min="1" max="19" man="1"/>
    <brk id="166" min="1" max="19" man="1"/>
    <brk id="178" min="1"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12月再掲</vt:lpstr>
      <vt:lpstr>12月</vt:lpstr>
      <vt:lpstr>'12月'!Print_Area</vt:lpstr>
      <vt:lpstr>'12月再掲'!Print_Area</vt:lpstr>
      <vt:lpstr>'12月'!Print_Titles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ima09</dc:creator>
  <cp:lastModifiedBy>片田 なのは</cp:lastModifiedBy>
  <cp:lastPrinted>2025-11-25T00:07:20Z</cp:lastPrinted>
  <dcterms:created xsi:type="dcterms:W3CDTF">2019-03-19T11:13:27Z</dcterms:created>
  <dcterms:modified xsi:type="dcterms:W3CDTF">2025-11-25T00:18:53Z</dcterms:modified>
</cp:coreProperties>
</file>