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Adsv\医師会共通\業務課\生涯教育\学術研修会案内・参加証\学術研修会案内\30年度\"/>
    </mc:Choice>
  </mc:AlternateContent>
  <xr:revisionPtr revIDLastSave="0" documentId="13_ncr:1_{DBB645B7-6E49-483D-9593-FEB03FDF4E61}" xr6:coauthVersionLast="37" xr6:coauthVersionMax="37" xr10:uidLastSave="{00000000-0000-0000-0000-000000000000}"/>
  <bookViews>
    <workbookView xWindow="0" yWindow="0" windowWidth="20490" windowHeight="7560" xr2:uid="{00000000-000D-0000-FFFF-FFFF00000000}"/>
  </bookViews>
  <sheets>
    <sheet name="11月生涯教育講習会" sheetId="1" r:id="rId1"/>
    <sheet name="再掲" sheetId="2" r:id="rId2"/>
  </sheets>
  <definedNames>
    <definedName name="_xlnm._FilterDatabase" localSheetId="0" hidden="1">'11月生涯教育講習会'!$A$1:$Y$204</definedName>
    <definedName name="_xlnm._FilterDatabase" localSheetId="1" hidden="1">再掲!$A$2:$Y$14</definedName>
    <definedName name="_xlnm.Print_Area" localSheetId="0">'11月生涯教育講習会'!$B$1:$Y$204</definedName>
    <definedName name="_xlnm.Print_Area" localSheetId="1">再掲!$B$1:$Y$22</definedName>
    <definedName name="_xlnm.Print_Titles" localSheetId="0">'11月生涯教育講習会'!$1:$1</definedName>
  </definedNames>
  <calcPr calcId="162913"/>
</workbook>
</file>

<file path=xl/calcChain.xml><?xml version="1.0" encoding="utf-8"?>
<calcChain xmlns="http://schemas.openxmlformats.org/spreadsheetml/2006/main">
  <c r="X200" i="1" l="1"/>
  <c r="X17" i="2" l="1"/>
  <c r="Y17" i="2"/>
  <c r="X22" i="2"/>
  <c r="X21" i="2"/>
  <c r="X20" i="2"/>
  <c r="Y19" i="2"/>
  <c r="X19" i="2"/>
  <c r="X18" i="2"/>
  <c r="Y18" i="2" s="1"/>
  <c r="Y22" i="2" l="1"/>
  <c r="Y21" i="2"/>
  <c r="Y20" i="2"/>
  <c r="X14" i="2" l="1"/>
  <c r="Y14" i="2" s="1"/>
  <c r="X6" i="2"/>
  <c r="X5" i="2"/>
  <c r="Y5" i="2" s="1"/>
  <c r="X4" i="2"/>
  <c r="X3" i="2"/>
  <c r="X13" i="2"/>
  <c r="Y13" i="2" s="1"/>
  <c r="X12" i="2"/>
  <c r="Y12" i="2" s="1"/>
  <c r="X11" i="2"/>
  <c r="Y11" i="2" s="1"/>
  <c r="X10" i="2"/>
  <c r="Y10" i="2" s="1"/>
  <c r="Y3" i="2" l="1"/>
  <c r="Y6" i="2"/>
  <c r="Y4" i="2"/>
  <c r="Y108" i="1"/>
  <c r="X108" i="1"/>
  <c r="X61" i="1" l="1"/>
  <c r="Y61" i="1" s="1"/>
  <c r="X76" i="1"/>
  <c r="Y76" i="1" s="1"/>
  <c r="X85" i="1"/>
  <c r="X86" i="1"/>
  <c r="X87" i="1"/>
  <c r="X110" i="1"/>
  <c r="Y110" i="1" s="1"/>
  <c r="X131" i="1"/>
  <c r="Y131" i="1" s="1"/>
  <c r="X138" i="1"/>
  <c r="X139" i="1"/>
  <c r="X140" i="1"/>
  <c r="X195" i="1"/>
  <c r="X196" i="1"/>
  <c r="X2" i="1"/>
  <c r="X3" i="1"/>
  <c r="X4" i="1"/>
  <c r="X20" i="1"/>
  <c r="Y20" i="1" s="1"/>
  <c r="X56" i="1"/>
  <c r="Y56" i="1" s="1"/>
  <c r="X74" i="1"/>
  <c r="X75" i="1"/>
  <c r="X79" i="1"/>
  <c r="X80" i="1"/>
  <c r="X91" i="1"/>
  <c r="Y91" i="1" s="1"/>
  <c r="X96" i="1"/>
  <c r="Y96" i="1" s="1"/>
  <c r="X106" i="1"/>
  <c r="Y106" i="1" s="1"/>
  <c r="X123" i="1"/>
  <c r="Y123" i="1" s="1"/>
  <c r="X132" i="1"/>
  <c r="Y132" i="1" s="1"/>
  <c r="X160" i="1"/>
  <c r="X161" i="1"/>
  <c r="X165" i="1"/>
  <c r="X166" i="1"/>
  <c r="X169" i="1"/>
  <c r="Y169" i="1" s="1"/>
  <c r="X170" i="1"/>
  <c r="X171" i="1"/>
  <c r="X180" i="1"/>
  <c r="Y180" i="1" s="1"/>
  <c r="X181" i="1"/>
  <c r="Y181" i="1" s="1"/>
  <c r="X40" i="1"/>
  <c r="Y40" i="1" s="1"/>
  <c r="X62" i="1"/>
  <c r="X63" i="1"/>
  <c r="X73" i="1"/>
  <c r="Y73" i="1" s="1"/>
  <c r="X88" i="1"/>
  <c r="Y88" i="1" s="1"/>
  <c r="X92" i="1"/>
  <c r="Y92" i="1" s="1"/>
  <c r="X97" i="1"/>
  <c r="X98" i="1"/>
  <c r="X99" i="1"/>
  <c r="X125" i="1"/>
  <c r="X126" i="1"/>
  <c r="X127" i="1"/>
  <c r="X162" i="1"/>
  <c r="X163" i="1"/>
  <c r="X164" i="1"/>
  <c r="X183" i="1"/>
  <c r="Y183" i="1" s="1"/>
  <c r="X197" i="1"/>
  <c r="Y197" i="1" s="1"/>
  <c r="X5" i="1"/>
  <c r="Y5" i="1" s="1"/>
  <c r="X6" i="1"/>
  <c r="X7" i="1"/>
  <c r="X14" i="1"/>
  <c r="X15" i="1"/>
  <c r="X17" i="1"/>
  <c r="X18" i="1"/>
  <c r="X23" i="1"/>
  <c r="X24" i="1"/>
  <c r="X25" i="1"/>
  <c r="X26" i="1"/>
  <c r="X33" i="1"/>
  <c r="Y33" i="1" s="1"/>
  <c r="X36" i="1"/>
  <c r="X37" i="1"/>
  <c r="X38" i="1"/>
  <c r="Y38" i="1" s="1"/>
  <c r="X41" i="1"/>
  <c r="X42" i="1"/>
  <c r="X45" i="1"/>
  <c r="Y45" i="1" s="1"/>
  <c r="X46" i="1"/>
  <c r="Y46" i="1" s="1"/>
  <c r="X48" i="1"/>
  <c r="X49" i="1"/>
  <c r="X55" i="1"/>
  <c r="Y55" i="1" s="1"/>
  <c r="X57" i="1"/>
  <c r="Y57" i="1" s="1"/>
  <c r="X58" i="1"/>
  <c r="X59" i="1"/>
  <c r="X77" i="1"/>
  <c r="Y77" i="1" s="1"/>
  <c r="X81" i="1"/>
  <c r="X82" i="1"/>
  <c r="X84" i="1"/>
  <c r="Y84" i="1" s="1"/>
  <c r="X100" i="1"/>
  <c r="Y100" i="1" s="1"/>
  <c r="X101" i="1"/>
  <c r="X102" i="1"/>
  <c r="X103" i="1"/>
  <c r="Y103" i="1" s="1"/>
  <c r="X107" i="1"/>
  <c r="Y107" i="1" s="1"/>
  <c r="X111" i="1"/>
  <c r="X112" i="1"/>
  <c r="X113" i="1"/>
  <c r="X114" i="1"/>
  <c r="X128" i="1"/>
  <c r="Y128" i="1" s="1"/>
  <c r="X129" i="1"/>
  <c r="X130" i="1"/>
  <c r="X135" i="1"/>
  <c r="Y135" i="1" s="1"/>
  <c r="X141" i="1"/>
  <c r="Y141" i="1" s="1"/>
  <c r="X142" i="1"/>
  <c r="X143" i="1"/>
  <c r="X144" i="1"/>
  <c r="Y144" i="1" s="1"/>
  <c r="X145" i="1"/>
  <c r="Y145" i="1" s="1"/>
  <c r="X146" i="1"/>
  <c r="Y146" i="1" s="1"/>
  <c r="X147" i="1"/>
  <c r="Y147" i="1" s="1"/>
  <c r="X149" i="1"/>
  <c r="X150" i="1"/>
  <c r="X151" i="1"/>
  <c r="X152" i="1"/>
  <c r="X153" i="1"/>
  <c r="X154" i="1"/>
  <c r="X155" i="1"/>
  <c r="X156" i="1"/>
  <c r="X157" i="1"/>
  <c r="X167" i="1"/>
  <c r="Y167" i="1" s="1"/>
  <c r="X168" i="1"/>
  <c r="Y168" i="1" s="1"/>
  <c r="X172" i="1"/>
  <c r="X173" i="1"/>
  <c r="X177" i="1"/>
  <c r="X178" i="1"/>
  <c r="X190" i="1"/>
  <c r="Y190" i="1" s="1"/>
  <c r="X192" i="1"/>
  <c r="Y192" i="1" s="1"/>
  <c r="X193" i="1"/>
  <c r="X194" i="1"/>
  <c r="X199" i="1"/>
  <c r="Y199" i="1" s="1"/>
  <c r="X201" i="1"/>
  <c r="Y201" i="1" s="1"/>
  <c r="X204" i="1"/>
  <c r="Y204" i="1" s="1"/>
  <c r="X19" i="1"/>
  <c r="Y19" i="1" s="1"/>
  <c r="X47" i="1"/>
  <c r="Y47" i="1" s="1"/>
  <c r="X60" i="1"/>
  <c r="Y60" i="1" s="1"/>
  <c r="X93" i="1"/>
  <c r="Y93" i="1" s="1"/>
  <c r="X182" i="1"/>
  <c r="Y182" i="1" s="1"/>
  <c r="X50" i="1"/>
  <c r="X51" i="1"/>
  <c r="X78" i="1"/>
  <c r="Y78" i="1" s="1"/>
  <c r="X89" i="1"/>
  <c r="Y89" i="1" s="1"/>
  <c r="X104" i="1"/>
  <c r="Y104" i="1" s="1"/>
  <c r="X115" i="1"/>
  <c r="Y115" i="1" s="1"/>
  <c r="X124" i="1"/>
  <c r="Y124" i="1" s="1"/>
  <c r="X158" i="1"/>
  <c r="Y158" i="1" s="1"/>
  <c r="X133" i="1"/>
  <c r="Y133" i="1" s="1"/>
  <c r="X116" i="1"/>
  <c r="X117" i="1"/>
  <c r="X137" i="1"/>
  <c r="Y137" i="1" s="1"/>
  <c r="X184" i="1"/>
  <c r="Y184" i="1" s="1"/>
  <c r="X64" i="1"/>
  <c r="Y64" i="1" s="1"/>
  <c r="X202" i="1"/>
  <c r="Y202" i="1" s="1"/>
  <c r="X16" i="1"/>
  <c r="Y16" i="1" s="1"/>
  <c r="X175" i="1"/>
  <c r="X176" i="1"/>
  <c r="X191" i="1"/>
  <c r="Y191" i="1" s="1"/>
  <c r="X159" i="1"/>
  <c r="Y159" i="1" s="1"/>
  <c r="X27" i="1"/>
  <c r="X28" i="1"/>
  <c r="X94" i="1"/>
  <c r="X95" i="1"/>
  <c r="X198" i="1"/>
  <c r="Y198" i="1" s="1"/>
  <c r="X44" i="1"/>
  <c r="Y44" i="1" s="1"/>
  <c r="X83" i="1"/>
  <c r="Y83" i="1" s="1"/>
  <c r="X134" i="1"/>
  <c r="Y134" i="1" s="1"/>
  <c r="X174" i="1"/>
  <c r="Y174" i="1" s="1"/>
  <c r="X52" i="1"/>
  <c r="X53" i="1"/>
  <c r="X118" i="1"/>
  <c r="Y118" i="1" s="1"/>
  <c r="X105" i="1"/>
  <c r="Y105" i="1" s="1"/>
  <c r="X203" i="1"/>
  <c r="Y203" i="1" s="1"/>
  <c r="X8" i="1"/>
  <c r="X9" i="1"/>
  <c r="X10" i="1"/>
  <c r="X11" i="1"/>
  <c r="X12" i="1"/>
  <c r="X13" i="1"/>
  <c r="X21" i="1"/>
  <c r="X22" i="1"/>
  <c r="X29" i="1"/>
  <c r="X30" i="1"/>
  <c r="X31" i="1"/>
  <c r="X32" i="1"/>
  <c r="X34" i="1"/>
  <c r="X35" i="1"/>
  <c r="X54" i="1"/>
  <c r="Y54" i="1" s="1"/>
  <c r="X65" i="1"/>
  <c r="X66" i="1"/>
  <c r="X67" i="1"/>
  <c r="X68" i="1"/>
  <c r="X69" i="1"/>
  <c r="X70" i="1"/>
  <c r="X90" i="1"/>
  <c r="Y90" i="1" s="1"/>
  <c r="X109" i="1"/>
  <c r="Y109" i="1" s="1"/>
  <c r="X119" i="1"/>
  <c r="X120" i="1"/>
  <c r="X121" i="1"/>
  <c r="X122" i="1"/>
  <c r="X136" i="1"/>
  <c r="Y136" i="1" s="1"/>
  <c r="X148" i="1"/>
  <c r="Y148" i="1" s="1"/>
  <c r="X179" i="1"/>
  <c r="Y179" i="1" s="1"/>
  <c r="X185" i="1"/>
  <c r="X186" i="1"/>
  <c r="X187" i="1"/>
  <c r="X188" i="1"/>
  <c r="X189" i="1"/>
  <c r="X39" i="1"/>
  <c r="Y39" i="1" s="1"/>
  <c r="X43" i="1"/>
  <c r="Y43" i="1" s="1"/>
  <c r="Y27" i="1" l="1"/>
  <c r="Y28" i="1"/>
  <c r="Y175" i="1"/>
  <c r="Y176" i="1"/>
  <c r="Y129" i="1"/>
  <c r="Y130" i="1"/>
  <c r="Y58" i="1"/>
  <c r="Y59" i="1"/>
  <c r="Y48" i="1"/>
  <c r="Y49" i="1"/>
  <c r="Y41" i="1"/>
  <c r="Y42" i="1"/>
  <c r="Y23" i="1"/>
  <c r="Y24" i="1"/>
  <c r="Y14" i="1"/>
  <c r="Y15" i="1"/>
  <c r="Y62" i="1"/>
  <c r="Y63" i="1"/>
  <c r="Y165" i="1"/>
  <c r="Y166" i="1"/>
  <c r="Y2" i="1"/>
  <c r="Y4" i="1"/>
  <c r="Y3" i="1"/>
  <c r="Y121" i="1"/>
  <c r="Y122" i="1"/>
  <c r="Y151" i="1"/>
  <c r="Y152" i="1"/>
  <c r="Y153" i="1"/>
  <c r="Y142" i="1"/>
  <c r="Y143" i="1"/>
  <c r="Y111" i="1"/>
  <c r="Y112" i="1"/>
  <c r="Y101" i="1"/>
  <c r="Y102" i="1"/>
  <c r="Y81" i="1"/>
  <c r="Y82" i="1"/>
  <c r="Y170" i="1"/>
  <c r="Y171" i="1"/>
  <c r="Y79" i="1"/>
  <c r="Y80" i="1"/>
  <c r="Y138" i="1"/>
  <c r="Y139" i="1"/>
  <c r="Y140" i="1"/>
  <c r="Y31" i="1"/>
  <c r="Y32" i="1"/>
  <c r="Y21" i="1"/>
  <c r="Y22" i="1"/>
  <c r="Y10" i="1"/>
  <c r="Y11" i="1"/>
  <c r="Y172" i="1"/>
  <c r="Y173" i="1"/>
  <c r="Y156" i="1"/>
  <c r="Y157" i="1"/>
  <c r="Y164" i="1"/>
  <c r="Y162" i="1"/>
  <c r="Y163" i="1"/>
  <c r="Y188" i="1"/>
  <c r="Y189" i="1"/>
  <c r="Y187" i="1"/>
  <c r="Y35" i="1"/>
  <c r="Y34" i="1"/>
  <c r="Y30" i="1"/>
  <c r="Y29" i="1"/>
  <c r="Y13" i="1"/>
  <c r="Y12" i="1"/>
  <c r="Y9" i="1"/>
  <c r="Y8" i="1"/>
  <c r="Y95" i="1"/>
  <c r="Y94" i="1"/>
  <c r="Y194" i="1"/>
  <c r="Y193" i="1"/>
  <c r="Y178" i="1"/>
  <c r="Y177" i="1"/>
  <c r="Y155" i="1"/>
  <c r="Y154" i="1"/>
  <c r="Y26" i="1"/>
  <c r="Y25" i="1"/>
  <c r="Y18" i="1"/>
  <c r="Y17" i="1"/>
  <c r="Y7" i="1"/>
  <c r="Y6" i="1"/>
  <c r="Y98" i="1"/>
  <c r="Y99" i="1"/>
  <c r="Y97" i="1"/>
  <c r="Y161" i="1"/>
  <c r="Y160" i="1"/>
  <c r="Y196" i="1"/>
  <c r="Y195" i="1"/>
  <c r="Y86" i="1"/>
  <c r="Y87" i="1"/>
  <c r="Y85" i="1"/>
  <c r="Y185" i="1"/>
  <c r="Y186" i="1"/>
  <c r="Y50" i="1"/>
  <c r="Y51" i="1"/>
  <c r="Y120" i="1"/>
  <c r="Y119" i="1"/>
  <c r="Y69" i="1"/>
  <c r="Y70" i="1"/>
  <c r="Y67" i="1"/>
  <c r="Y68" i="1"/>
  <c r="Y66" i="1"/>
  <c r="Y65" i="1"/>
  <c r="Y52" i="1"/>
  <c r="Y53" i="1"/>
  <c r="Y117" i="1"/>
  <c r="Y116" i="1"/>
  <c r="Y150" i="1"/>
  <c r="Y149" i="1"/>
  <c r="Y113" i="1"/>
  <c r="Y114" i="1"/>
  <c r="Y36" i="1"/>
  <c r="Y37" i="1"/>
  <c r="Y127" i="1"/>
  <c r="Y126" i="1"/>
  <c r="Y125" i="1"/>
  <c r="Y74" i="1"/>
  <c r="Y75" i="1"/>
</calcChain>
</file>

<file path=xl/sharedStrings.xml><?xml version="1.0" encoding="utf-8"?>
<sst xmlns="http://schemas.openxmlformats.org/spreadsheetml/2006/main" count="2105" uniqueCount="1107">
  <si>
    <t>講習会シーケンス番号</t>
  </si>
  <si>
    <t>講習会名</t>
  </si>
  <si>
    <t>演題名（テーマ）</t>
  </si>
  <si>
    <t>講師所属（肩書き）</t>
  </si>
  <si>
    <t>（代表）講師名</t>
  </si>
  <si>
    <t>茨城県医師会</t>
  </si>
  <si>
    <t>グループ化推進事業懇話会</t>
  </si>
  <si>
    <t>高萩市総合福祉センター</t>
  </si>
  <si>
    <t>2階会議室2</t>
  </si>
  <si>
    <t>高萩市春日町3-10</t>
  </si>
  <si>
    <t>茨城型地域包括ケアシステム推進センター　根本・藤田</t>
  </si>
  <si>
    <t>水戸市笠原町489</t>
  </si>
  <si>
    <t>029-243-7720</t>
  </si>
  <si>
    <t>グループ化推進事業の取り組みについて</t>
  </si>
  <si>
    <t>保内郷メディカルクリニック院長</t>
  </si>
  <si>
    <t>櫻山拓雄</t>
  </si>
  <si>
    <t>第34回茨城乳がん検診研究会</t>
  </si>
  <si>
    <t>つくば国際会議場</t>
  </si>
  <si>
    <t>大会議室101</t>
  </si>
  <si>
    <t>029-241-8446</t>
  </si>
  <si>
    <t>遺伝性乳癌卵巣癌症候群（HBOC）について</t>
  </si>
  <si>
    <t>石巻赤十字病院医療技術部遺伝・臨床研究課　認定遺伝カウンセラー</t>
  </si>
  <si>
    <t>安田有理</t>
  </si>
  <si>
    <t>第11回男女共同参画フォーラム</t>
  </si>
  <si>
    <t>筑波大学附属病院</t>
  </si>
  <si>
    <t>けやきプラザ</t>
  </si>
  <si>
    <t>つくば市天久保2-1-1</t>
  </si>
  <si>
    <t>女性医師のキャリアを考える～茨城県からの応援メッセージ～</t>
  </si>
  <si>
    <t>茨城県保健福祉部長</t>
  </si>
  <si>
    <t>木庭愛</t>
  </si>
  <si>
    <t>4階会議室</t>
  </si>
  <si>
    <t>茨城県医師会主催日医かかりつけ医機能研修制度平成30年度応用研修会【講義1・2・3】</t>
  </si>
  <si>
    <t>【専門医共通講習-②感染対策（必修）1単位】かかりつけ医の感染対策</t>
  </si>
  <si>
    <t>川崎市健康安全研究所所長</t>
  </si>
  <si>
    <t>岡部　信彦</t>
  </si>
  <si>
    <t>健康増進・予防医学</t>
  </si>
  <si>
    <t>社会医療法人清風会岡山家庭医療センター　センター長</t>
  </si>
  <si>
    <t>松下　明</t>
  </si>
  <si>
    <t>フレイル予防、高齢者総合的機能評価（ＣＧＡ）・老年症候群</t>
  </si>
  <si>
    <t>東京大学　高齢社会総合研究機構　教授</t>
  </si>
  <si>
    <t>飯島　勝矢</t>
  </si>
  <si>
    <t>ひたちおおみやクリニック院長</t>
  </si>
  <si>
    <t>横山卓</t>
  </si>
  <si>
    <t>牛久市地域医療連携センター</t>
  </si>
  <si>
    <t>大会議室</t>
  </si>
  <si>
    <t>牛久市結束町495-4</t>
  </si>
  <si>
    <t>宮本病院院長</t>
  </si>
  <si>
    <t>宮本二郎</t>
  </si>
  <si>
    <t>茨城県医師会主催日医かかりつけ医機能研修制度平成30年度応用研修会【講義４・５・６】</t>
  </si>
  <si>
    <t>かかりつけ医の栄養管理</t>
  </si>
  <si>
    <t>帝塚山学院大学学長</t>
  </si>
  <si>
    <t>津田　謹輔</t>
  </si>
  <si>
    <t>かかりつけ医の在宅医療・緩和医療・終末期医療</t>
  </si>
  <si>
    <t>医療法人社団実幸会いらはら診療所在宅医療部長/北里大学医学部新世紀医療開発センター地域総合医療学教授</t>
  </si>
  <si>
    <t>和田　忠志/木村　琢磨</t>
  </si>
  <si>
    <t>症例検討</t>
  </si>
  <si>
    <t>医療法人北海道家庭医療学センター理事長/医療法人社団光晶会武田医院院長</t>
  </si>
  <si>
    <t>草場　鉄周/武田　光史</t>
  </si>
  <si>
    <t>茨城型地域包括ケア・フォーラム</t>
  </si>
  <si>
    <t>茨城県メディカルセンター</t>
  </si>
  <si>
    <t>1階研修講堂</t>
  </si>
  <si>
    <t>茨城型地域包括ケアシステムについて(仮)</t>
  </si>
  <si>
    <t>茨城県医師会長</t>
  </si>
  <si>
    <t>諸岡信裕</t>
  </si>
  <si>
    <t>茨城型地域包括ケアシステムの推進</t>
  </si>
  <si>
    <t>茨城型地域包括ケアシステム推進センター運営協議会</t>
  </si>
  <si>
    <t>幹事</t>
  </si>
  <si>
    <t>つくば地区整形外科症例検討会</t>
  </si>
  <si>
    <t>筑波学園病院</t>
  </si>
  <si>
    <t>4階大会議室</t>
  </si>
  <si>
    <t>つくば市上横場2573-1</t>
  </si>
  <si>
    <t>筑波学園病院地域連携相談室　倉持</t>
  </si>
  <si>
    <t>029-836-1945</t>
  </si>
  <si>
    <t>症例検討会関係</t>
  </si>
  <si>
    <t>医師(複数名)</t>
  </si>
  <si>
    <t>那珂医師会病診連携講演会</t>
  </si>
  <si>
    <t>常陸大宮済生会病院</t>
  </si>
  <si>
    <t>2階会議室</t>
  </si>
  <si>
    <t xml:space="preserve">常陸大宮市田子内町3033-3 </t>
  </si>
  <si>
    <t>(株)ツムラ茨城営業所　高安夏輝</t>
  </si>
  <si>
    <t>029-225-9011</t>
  </si>
  <si>
    <t>中村博整形外科医院</t>
  </si>
  <si>
    <t>中村博</t>
  </si>
  <si>
    <t>第239回日立市医師会呼吸器疾患カンファレンス</t>
  </si>
  <si>
    <t>日立総合病院</t>
  </si>
  <si>
    <t>1号棟5階A会議室</t>
  </si>
  <si>
    <t>日立市城南町2-1-1</t>
  </si>
  <si>
    <t>0294-23-1111</t>
  </si>
  <si>
    <t>日立総合病院呼吸器内科　名和健</t>
  </si>
  <si>
    <t>臨床病理カンファランス(最近の手術症例を中心に)</t>
  </si>
  <si>
    <t>日立総合病院呼吸器外科主任医長</t>
  </si>
  <si>
    <t>市村秀夫</t>
  </si>
  <si>
    <t>アレルギー疾患診療講演会</t>
  </si>
  <si>
    <t>筑波大学医学系棟3階臨床講義室C</t>
  </si>
  <si>
    <t>029-853-5673</t>
  </si>
  <si>
    <t>筑波大学附属病院患者サービス課センター支援係</t>
  </si>
  <si>
    <t>アレルギー疾患診療～その深化と課題～</t>
  </si>
  <si>
    <t>筑波大学附属病院呼吸器内科教授</t>
  </si>
  <si>
    <t>檜澤伸之</t>
  </si>
  <si>
    <t>食物アレルギーの予防と医療者に期待されること</t>
  </si>
  <si>
    <t>筑波メディカルセンター病院小児科</t>
  </si>
  <si>
    <t>林大輔</t>
  </si>
  <si>
    <t>第291回日立総合病院OCC</t>
  </si>
  <si>
    <t>日立総合病院外科　三島英行</t>
  </si>
  <si>
    <t>診断に難渋した左胸壁腫瘍の一例</t>
  </si>
  <si>
    <t>小林敬祐</t>
  </si>
  <si>
    <t>下行大動脈仮性瘤・切迫破裂および細菌感染を集学的治療で克服した全身性動脈硬化症を伴う腎不全透析例～起死回生の開腹下・胸部ステントグラフト内挿術～</t>
  </si>
  <si>
    <t>日立総合病院心臓血管外科</t>
  </si>
  <si>
    <t>井口裕介</t>
  </si>
  <si>
    <t>第78回東京医科大学茨城医療センター症例検討会</t>
  </si>
  <si>
    <t>東京医科大学茨城医療センター</t>
  </si>
  <si>
    <t>教育研究棟3階臨床総合研修医局</t>
  </si>
  <si>
    <t>稲敷郡阿見町中央3-20-1</t>
  </si>
  <si>
    <t>029-887-1161</t>
  </si>
  <si>
    <t>東京医科大学茨城医療センター卒後臨床研修センター　亀田</t>
  </si>
  <si>
    <t>骨粗鬆症性骨折・治療</t>
  </si>
  <si>
    <t>東京医科大学茨城医療センター整形外科助教</t>
  </si>
  <si>
    <t>宮本泰典</t>
  </si>
  <si>
    <t>第51回地域がん診療連携拠点病院研修会</t>
  </si>
  <si>
    <t>医療・福祉研究センター1階多目的ホール</t>
  </si>
  <si>
    <t>東京医科大学茨城医療センター総務課　坂本</t>
  </si>
  <si>
    <t>進行再発胃癌に対する最新薬物療法～実臨床からみえてきたニボルマブの現状と課題～</t>
  </si>
  <si>
    <t>国立がん研究センター東病院消化管内科</t>
  </si>
  <si>
    <t>川添彬人</t>
  </si>
  <si>
    <t>難病研修会</t>
  </si>
  <si>
    <t>筑波大学医学系学系棟臨床講義室</t>
  </si>
  <si>
    <t>3階臨床講義室C</t>
  </si>
  <si>
    <t>029-853-7580</t>
  </si>
  <si>
    <t>筑波大学附属病院患者サービス課難病医療センター　下条陽子</t>
  </si>
  <si>
    <t>神経難病の最新の治療について</t>
  </si>
  <si>
    <t>筑波大学附属病院副院長医学医療系・教授</t>
  </si>
  <si>
    <t>玉岡晃</t>
  </si>
  <si>
    <t>症例検討会</t>
  </si>
  <si>
    <t>北茨城市民病院</t>
  </si>
  <si>
    <t>北茨城市関南町関本下1050</t>
  </si>
  <si>
    <t>0293-46-1121</t>
  </si>
  <si>
    <t>北茨城市民病院医局秘書　川崎かおり</t>
  </si>
  <si>
    <t>顎骨腫瘍摘出および全歯の抜歯を要したGardner症候群が疑われた一例</t>
  </si>
  <si>
    <t>北茨城市民病院歯科口腔外科</t>
  </si>
  <si>
    <t>高橋浩徳</t>
  </si>
  <si>
    <t>志村大宮病院認知症疾患医療センター専門職研修</t>
  </si>
  <si>
    <t>常陸大宮市文化センター</t>
  </si>
  <si>
    <t>ロゼホール(小ホール)</t>
  </si>
  <si>
    <t>常陸大宮市中富町3135-6</t>
  </si>
  <si>
    <t>志村大宮病院認知症疾患医療センター　川井宗大</t>
  </si>
  <si>
    <t>0295-58-8020</t>
  </si>
  <si>
    <t>認知症の早期発見・早期治療(仮)</t>
  </si>
  <si>
    <t>独立行政法人国立病院機構水戸医療センター神経内科医長</t>
  </si>
  <si>
    <t>田代裕一</t>
  </si>
  <si>
    <t>4階講堂</t>
  </si>
  <si>
    <t>皮膚科からみるアレルギー疾患～アトピー性皮膚炎と食物アレルギーに関するトピックス～</t>
  </si>
  <si>
    <t>水戸済生会総合病院皮膚科主任部長</t>
  </si>
  <si>
    <t>神﨑美玲</t>
  </si>
  <si>
    <t>龍ケ崎済生会病院第168回地域連携カンファランス</t>
  </si>
  <si>
    <t>龍ケ崎済生会病院</t>
  </si>
  <si>
    <t>総合健診センター3階済生会ホール</t>
  </si>
  <si>
    <t>龍ケ崎市中里1-1</t>
  </si>
  <si>
    <t>龍ケ崎済生会病院地域医療連携室　椿佳美</t>
  </si>
  <si>
    <t>0297-63-7125</t>
  </si>
  <si>
    <t>虫垂炎術後に遺残膿瘍との鑑別に苦慮した盲腸癌の一例</t>
  </si>
  <si>
    <t>消化器外科</t>
  </si>
  <si>
    <t>小澤佑介</t>
  </si>
  <si>
    <t>副院長泌尿器科</t>
  </si>
  <si>
    <t>武島仁</t>
  </si>
  <si>
    <t>県北医療センター高萩協同病院臨床懇話会</t>
  </si>
  <si>
    <t>県北医療センター高萩協同病院</t>
  </si>
  <si>
    <t>2階講堂-Ⅰ</t>
  </si>
  <si>
    <t>高萩市上手綱上ヶ穂町1006-9</t>
  </si>
  <si>
    <t>0293-23-1122</t>
  </si>
  <si>
    <t>県北医療センター高萩協同病院庶務課　佐竹</t>
  </si>
  <si>
    <t>新たに保険適応となった25(OH)ビタミンD測定の意義</t>
  </si>
  <si>
    <t>整形外科</t>
  </si>
  <si>
    <t>村上浩平</t>
  </si>
  <si>
    <t>友愛記念病院地域医療連携カンファレンス</t>
  </si>
  <si>
    <t>友愛記念病院</t>
  </si>
  <si>
    <t>2階ゆうあいホール</t>
  </si>
  <si>
    <t>古河市東牛谷707</t>
  </si>
  <si>
    <t>0280-97-3000</t>
  </si>
  <si>
    <t>友愛記念病院院長　加藤奨一</t>
  </si>
  <si>
    <t>消化器症例検討会</t>
  </si>
  <si>
    <t>友愛記念病院院長</t>
  </si>
  <si>
    <t>加藤奨一　他</t>
  </si>
  <si>
    <t>一般内科アラカルト</t>
  </si>
  <si>
    <t>友愛記念病院内科</t>
  </si>
  <si>
    <t>平岩正樹</t>
  </si>
  <si>
    <t>第221回症例検討会</t>
  </si>
  <si>
    <t>霞ヶ浦医療センター</t>
  </si>
  <si>
    <t>第2会議室</t>
  </si>
  <si>
    <t>土浦市下高津2-7-14</t>
  </si>
  <si>
    <t>029-822-5050</t>
  </si>
  <si>
    <t>霞ヶ浦医療センター医局事務　會澤久美子</t>
  </si>
  <si>
    <t>繰り返す難聴を契機に診断された高安動脈炎の一例</t>
  </si>
  <si>
    <t>霞ヶ浦医療センター耳鼻咽喉科</t>
  </si>
  <si>
    <t>星野朝文</t>
  </si>
  <si>
    <t>第79回東京医科大学茨城医療センター症例検討会</t>
  </si>
  <si>
    <t>意識障害にて発見された急性腎障害の一例</t>
  </si>
  <si>
    <t>東京医科大学茨城医療センター内科(腎臓)准教授/内科(腎臓)助教</t>
  </si>
  <si>
    <t>平山浩一/丸山浩史</t>
  </si>
  <si>
    <t>保健・医療・福祉に関する勉強会</t>
  </si>
  <si>
    <t>筑波大学イノベーション棟</t>
  </si>
  <si>
    <t>8階講堂</t>
  </si>
  <si>
    <t>つくば市天王台1-1-1</t>
  </si>
  <si>
    <t>029-853-3496</t>
  </si>
  <si>
    <t>筑波大学医学医療系福祉医療学　山口孝子</t>
  </si>
  <si>
    <t>がん患者に対するリハビリテーション</t>
  </si>
  <si>
    <t>筑波大学医学医療系非常勤講師理学療法士</t>
  </si>
  <si>
    <t>後藤吾郎</t>
  </si>
  <si>
    <t>第33回いばらき肩を語る会</t>
  </si>
  <si>
    <t>ホテルザウエストヒルズ水戸</t>
  </si>
  <si>
    <t>1階千波西</t>
  </si>
  <si>
    <t>水戸市大工町1-2-1</t>
  </si>
  <si>
    <t>科研製薬(株)　宗像太輝</t>
  </si>
  <si>
    <t>0298-56-4157</t>
  </si>
  <si>
    <t>一次修復不能腱断裂に対する手術治療成績～肩関節鏡視下PATCHの長期成績とRSAの短中期成績～</t>
  </si>
  <si>
    <t>水戸赤十字病院病院第二整形外科部長</t>
  </si>
  <si>
    <t>埜口博司</t>
  </si>
  <si>
    <t>縫合不能の腱板広範囲断裂に対する治療オプション</t>
  </si>
  <si>
    <t>福井総合病院スポーツ整形外科部長</t>
  </si>
  <si>
    <t>山門浩太郎</t>
  </si>
  <si>
    <t>婦人科腫瘍の緩和医療を考える会　第7回総会・学術集会</t>
  </si>
  <si>
    <t>茨城県産婦人科医会　栗原</t>
  </si>
  <si>
    <t>029-241-1130</t>
  </si>
  <si>
    <t>第57回栄養サポート研究会</t>
  </si>
  <si>
    <t>土浦協同病院</t>
  </si>
  <si>
    <t>土浦市おおつ野4-1-1</t>
  </si>
  <si>
    <t>029-830-3711</t>
  </si>
  <si>
    <t>(株)大塚製薬工場　長井道夫</t>
  </si>
  <si>
    <t>090-7627-0075</t>
  </si>
  <si>
    <t>栄養状態・情動と覚醒をつなぐ視床下部外側野の機能</t>
  </si>
  <si>
    <t>筑波大学国際統合睡眠医科学研究機構教授</t>
  </si>
  <si>
    <t>櫻井武</t>
  </si>
  <si>
    <t>インフルエンザ・ノロウィルス感染症対策の基本</t>
  </si>
  <si>
    <t>茨城県県民文化センター</t>
  </si>
  <si>
    <t>分館集会室8号</t>
  </si>
  <si>
    <t>水戸市千波町東久保697</t>
  </si>
  <si>
    <t>茨城県保険医協会　鈴木恵</t>
  </si>
  <si>
    <t>029-823-7930</t>
  </si>
  <si>
    <t>大正富山医薬品(株)学術研修センター</t>
  </si>
  <si>
    <t>清水学史</t>
  </si>
  <si>
    <t>茨城県産婦人科医会県北支部学術講演会</t>
  </si>
  <si>
    <t>ホテル天地閣</t>
  </si>
  <si>
    <t>日立市旭町2-6-13</t>
  </si>
  <si>
    <t>子宮内膜症と月経困難症(仮)</t>
  </si>
  <si>
    <t>昭和大学助産専攻科専攻科長、大学院保健医療学研究科医学部産婦人科学講座教授</t>
  </si>
  <si>
    <t>下平和久</t>
  </si>
  <si>
    <t>第226回水戸チェストカンファレンス</t>
  </si>
  <si>
    <t>三の丸ホテル</t>
  </si>
  <si>
    <t>2階リルト</t>
  </si>
  <si>
    <t>水戸市三の丸2-2-1</t>
  </si>
  <si>
    <t>杏林製薬(株)　熊倉雄一</t>
  </si>
  <si>
    <t>029-221-7988</t>
  </si>
  <si>
    <t>胸部X線：呼吸器専門医の見方</t>
  </si>
  <si>
    <t>独立行政法人国立病院機構茨城東病院院長</t>
  </si>
  <si>
    <t>齋藤武文</t>
  </si>
  <si>
    <t>COPDの長期管理について(仮)</t>
  </si>
  <si>
    <t>水戸赤十字病院第一呼吸器科部長</t>
  </si>
  <si>
    <t>冨岡真一郎</t>
  </si>
  <si>
    <t>胸部Ｘ線画像の読み方(仮)</t>
  </si>
  <si>
    <t>福井大学名誉教授・特命教授</t>
  </si>
  <si>
    <t>伊藤春海</t>
  </si>
  <si>
    <t>第20回茨城県南悪性腫瘍研究会</t>
  </si>
  <si>
    <t>総合病院土浦協同病院</t>
  </si>
  <si>
    <t>総合病院土浦協同病院医事課入院病歴　鳥羽基文</t>
  </si>
  <si>
    <t>医療機関における医学物理士の役割</t>
  </si>
  <si>
    <t>大山勝彦</t>
  </si>
  <si>
    <t>転移性脳腫瘍の放射線治療後に生ずる放射線壊死の治療方針</t>
  </si>
  <si>
    <t>武井孝麿</t>
  </si>
  <si>
    <t>多発骨転移からの脊椎圧迫骨折により膀胱収縮障害を呈した原発不明癌の一例</t>
  </si>
  <si>
    <t>伊藤優</t>
  </si>
  <si>
    <t>第36回水戸周産期懇話会</t>
  </si>
  <si>
    <t>茨城県開発公社</t>
  </si>
  <si>
    <t>水戸市笠原町978-25</t>
  </si>
  <si>
    <t>母体安全への提言2017</t>
  </si>
  <si>
    <t>青木医院院長</t>
  </si>
  <si>
    <t>青木雅弘</t>
  </si>
  <si>
    <t>当院の切迫早産管理</t>
  </si>
  <si>
    <t>水戸済生会総合病院産婦人科主任部長</t>
  </si>
  <si>
    <t>藤木豊</t>
  </si>
  <si>
    <t>妊産婦のメンタルヘルスと産後ケア</t>
  </si>
  <si>
    <t>東邦大学看護部学部長</t>
  </si>
  <si>
    <t>福島富士子</t>
  </si>
  <si>
    <t>在宅医療点数基本のキ</t>
  </si>
  <si>
    <t>講堂</t>
  </si>
  <si>
    <t>茨城県保険協会　鈴木恵</t>
  </si>
  <si>
    <t>医療法人蒲田クリニック顧問</t>
  </si>
  <si>
    <t>栗林令子</t>
  </si>
  <si>
    <t>第10回土浦地区産婦人科臨床検討会</t>
  </si>
  <si>
    <t>L’AUBE Kasumigaura</t>
  </si>
  <si>
    <t>土浦市川口2-11-31</t>
  </si>
  <si>
    <t>東京医科歯科大学大学院医歯学総合研究科女性健康医学講座教授</t>
  </si>
  <si>
    <t>寺内公一</t>
  </si>
  <si>
    <t>水戸パーキンソン病学術講演会</t>
  </si>
  <si>
    <t>ホテルテラスザガーデン水戸</t>
  </si>
  <si>
    <t>会議室</t>
  </si>
  <si>
    <t>水戸市宮町1-7</t>
  </si>
  <si>
    <t>大塚製薬(株)　高橋良子</t>
  </si>
  <si>
    <t>029-243-1139</t>
  </si>
  <si>
    <t>ユビキタスCDSが変える、これからのパーキンソン病診療～新ガイドライン時代の展望～</t>
  </si>
  <si>
    <t>医療法人石和温泉病院副院長</t>
  </si>
  <si>
    <t>太田晃一</t>
  </si>
  <si>
    <t>日立不整脈セミナー</t>
  </si>
  <si>
    <t>1階孔雀の間</t>
  </si>
  <si>
    <t>第一三共(株)水戸営業所　藤枝哲生</t>
  </si>
  <si>
    <t>029-233-9410</t>
  </si>
  <si>
    <t>心不全に関するペーシング治療</t>
  </si>
  <si>
    <t>日立総合病院循環器内科主任医長</t>
  </si>
  <si>
    <t>中野恵美</t>
  </si>
  <si>
    <t>心房細動ペーシング治療と、周術期抗凝固療法の話題</t>
  </si>
  <si>
    <t>聖マリアンナ医科大学循環器内科病院教授、ハートセンター長</t>
  </si>
  <si>
    <t>原田智雄</t>
  </si>
  <si>
    <t>第8回鹿行Dementia Meeting</t>
  </si>
  <si>
    <t>鹿島セントラルホテル</t>
  </si>
  <si>
    <t>橘</t>
  </si>
  <si>
    <t>神栖市大野原4-7-11</t>
  </si>
  <si>
    <t>第一三共(株)水戸第一営業所　岩田吉宗</t>
  </si>
  <si>
    <t>心房細動と認知症</t>
  </si>
  <si>
    <t>横浜総合病院臨床研修センターセンター長</t>
  </si>
  <si>
    <t>長田乾</t>
  </si>
  <si>
    <t>アマチュアが始めたもの忘れ相談外来</t>
  </si>
  <si>
    <t>たきもとクリニック院長</t>
  </si>
  <si>
    <t>滝本浩俊</t>
  </si>
  <si>
    <t>呼吸器疾患セミナーin土浦・阿見</t>
  </si>
  <si>
    <t>2階カンファレンスルーム</t>
  </si>
  <si>
    <t>アストラゼネカ(株)東日本エリア　佐々木栄貴</t>
  </si>
  <si>
    <t>027-310-1611</t>
  </si>
  <si>
    <t>EGFR遺伝子変異陽性～NSCLCの治療戦略～</t>
  </si>
  <si>
    <t>北海道がんセンター内科系診療部長</t>
  </si>
  <si>
    <t>大泉聡史</t>
  </si>
  <si>
    <t>好酸球性喘息の最近の話題</t>
  </si>
  <si>
    <t>筑波大学医学医療系呼吸器内科教授</t>
  </si>
  <si>
    <t>茨城県南NSCLCフォーラム</t>
  </si>
  <si>
    <t>L’AUBE</t>
  </si>
  <si>
    <t>1階セレニティ</t>
  </si>
  <si>
    <t>MSD(株)オンコロジー北関東営業所　金澤伸昭</t>
  </si>
  <si>
    <t>029-852-2131</t>
  </si>
  <si>
    <t>当院におけるirAE対策の現状と、irAEの経験</t>
  </si>
  <si>
    <t>龍ヶ崎済生会病院呼吸器内科部長</t>
  </si>
  <si>
    <t>宮﨑邦彦</t>
  </si>
  <si>
    <t>非小細胞肺癌におけるPD-1阻害剤による治療戦略</t>
  </si>
  <si>
    <t>北里大学医学部呼吸器内科学診療准教授</t>
  </si>
  <si>
    <t>井川聡</t>
  </si>
  <si>
    <t>日立心不全学術講演会</t>
  </si>
  <si>
    <t>(株)日立製作所日立総合病院</t>
  </si>
  <si>
    <t>1号棟5階AB会議室</t>
  </si>
  <si>
    <t>大塚製薬(株)水戸出張所　落合拓未</t>
  </si>
  <si>
    <t>当院における大動脈弁狭窄症症例に関して</t>
  </si>
  <si>
    <t>(株)日立製作所日立総合病院循環器内科主任医長</t>
  </si>
  <si>
    <t>樋口甚彦</t>
  </si>
  <si>
    <t>高齢化社会と弁膜症</t>
  </si>
  <si>
    <t>筑波大学医学医療系循環器内科准教授</t>
  </si>
  <si>
    <t>瀬尾由広</t>
  </si>
  <si>
    <t>県西エリア喘息治療を考える会</t>
  </si>
  <si>
    <t>茨城西南医療センター病院</t>
  </si>
  <si>
    <t>2階講堂</t>
  </si>
  <si>
    <t>猿島郡境町2190</t>
  </si>
  <si>
    <t>アストラゼネカ(株)茨城課　松田正嗣</t>
  </si>
  <si>
    <t>0298-35-2566</t>
  </si>
  <si>
    <t>喘息治療UPDATE</t>
  </si>
  <si>
    <t>筑波大学付属病院ひたちなか社会連携教育研究センター</t>
  </si>
  <si>
    <t>山田英恵</t>
  </si>
  <si>
    <t>Stroke Care Forum in Hitachi</t>
  </si>
  <si>
    <t>ホテルテラスザスクエア日立</t>
  </si>
  <si>
    <t>ザ・スクエアルーム</t>
  </si>
  <si>
    <t>日立市幸町1-20-3</t>
  </si>
  <si>
    <t>バイエル薬品(株)　山崎大道</t>
  </si>
  <si>
    <t>029-300-7351</t>
  </si>
  <si>
    <t>日本在宅救急研究会での活動と、その実践について</t>
  </si>
  <si>
    <t>いばらき診療所ひたち院長</t>
  </si>
  <si>
    <t>照沼秀也</t>
  </si>
  <si>
    <t>抗凝固療法の医療連携 ～健康長寿延伸を支える～</t>
  </si>
  <si>
    <t>筑波大学附属病院日立社会連携教育研究センター教授、(株) 日立製作所日立総合病院脳神経外科主任医長</t>
  </si>
  <si>
    <t>小松洋治</t>
  </si>
  <si>
    <t>第2回鹿行MBD講演会</t>
  </si>
  <si>
    <t>2階橘の間</t>
  </si>
  <si>
    <t>協和発酵キリン(株)北関東支店水戸営業所　高瀬秀文</t>
  </si>
  <si>
    <t>029-227-2605</t>
  </si>
  <si>
    <t>CKD-MBDにおけるP/Ca/PTH管理のparadigm shift</t>
  </si>
  <si>
    <t>東京女子医科大学血液浄化療法科教授</t>
  </si>
  <si>
    <t>土谷健</t>
  </si>
  <si>
    <t>Diabetes Practical workshop～Unite For CDE-J～</t>
  </si>
  <si>
    <t>武田薬品工業(株)　山田英行</t>
  </si>
  <si>
    <t>029-850-3601</t>
  </si>
  <si>
    <t>糖尿病を有する患者の歯科口腔外科治療の実際～総合病院土浦協同病院の現状をふまえて～</t>
  </si>
  <si>
    <t>土浦協同病院歯科口腔外科科長</t>
  </si>
  <si>
    <t>佐藤昌</t>
  </si>
  <si>
    <t>糖尿病と歯周病の関わり</t>
  </si>
  <si>
    <t>国立大学法人東京医科歯科大学大学院医歯学総合研究科　歯周病学分野助教</t>
  </si>
  <si>
    <t>片桐さやか</t>
  </si>
  <si>
    <t>県央県北排尿障害セミナー</t>
  </si>
  <si>
    <t>水戸三の丸ホテル</t>
  </si>
  <si>
    <t>4階ラメール</t>
  </si>
  <si>
    <t>水戸市三の丸2-1-1</t>
  </si>
  <si>
    <t>ファイザー(株)　古川太郎</t>
  </si>
  <si>
    <t>027-328-6121</t>
  </si>
  <si>
    <t>プライマリケアにおける排尿障害治療～高齢女性の過活動膀胱治療を含めて～</t>
  </si>
  <si>
    <t>獨協医科大学排泄機能センター講師</t>
  </si>
  <si>
    <t>布施美樹</t>
  </si>
  <si>
    <t>第44回茨城県北部リウマチ研究会</t>
  </si>
  <si>
    <t>アステラス製薬(株)　大枝稔</t>
  </si>
  <si>
    <t>029-302-8411</t>
  </si>
  <si>
    <t>関節リウマチに伴う合併症の管理</t>
  </si>
  <si>
    <t>日本医科大学大学院医学研究科アレルギー膠原病内科学分野大学院教授</t>
  </si>
  <si>
    <t>桑名正隆</t>
  </si>
  <si>
    <t>日立地区感染症セミナー</t>
  </si>
  <si>
    <t>MSD(株)北関東営業所　松本敦</t>
  </si>
  <si>
    <t>029-227-6071</t>
  </si>
  <si>
    <t>日立製作所日立総合病院血液・腫瘍内科</t>
  </si>
  <si>
    <t>黒田章博</t>
  </si>
  <si>
    <t>クロストリジウム・ディフィシル感染症について～最新の話題～</t>
  </si>
  <si>
    <t>国際医療福祉大学塩谷病院教授感染制御部長内科</t>
  </si>
  <si>
    <t>遠藤史郎</t>
  </si>
  <si>
    <t>クリニカルパスを考える会in鹿行</t>
  </si>
  <si>
    <t>小山記念病院</t>
  </si>
  <si>
    <t>本館2階会議室</t>
  </si>
  <si>
    <t>鹿嶋市厨5-1-2</t>
  </si>
  <si>
    <t>大塚製薬(株)大宮支店水戸医薬一課　平井和輝</t>
  </si>
  <si>
    <t>当院における心不全診療の取り組み～心不全パスによる早期退院を目指して～</t>
  </si>
  <si>
    <t>三豊総合病院内科主任部長兼循環器病センター長</t>
  </si>
  <si>
    <t>高石篤志</t>
  </si>
  <si>
    <t>ひたちなか循環器疾患連携懇話会</t>
  </si>
  <si>
    <t>ホテルクリスタルパレス</t>
  </si>
  <si>
    <t>2階アイグナー</t>
  </si>
  <si>
    <t>ひたちなか市大平1-22-1</t>
  </si>
  <si>
    <t>第一三共(株)水戸第二営業所　竹原瑞季</t>
  </si>
  <si>
    <t>悦喜豊</t>
  </si>
  <si>
    <t>日立市医師会学術講演会</t>
  </si>
  <si>
    <t>2階ザスクエアルーム</t>
  </si>
  <si>
    <t>MSD(株)PC水戸営業所　木村仁</t>
  </si>
  <si>
    <t>医療法人薫会烏山台病院病院長</t>
  </si>
  <si>
    <t>杉浦啓太</t>
  </si>
  <si>
    <t>東京女子医科大学糖尿病センター准教授</t>
  </si>
  <si>
    <t>中神朋子</t>
  </si>
  <si>
    <t>第5回県北地区整形外科懇話会</t>
  </si>
  <si>
    <t>2階スクエアルーム</t>
  </si>
  <si>
    <t>骨粗鬆症の最新の話題</t>
  </si>
  <si>
    <t>信州大学医学部附属病院整形外科講師</t>
  </si>
  <si>
    <t>中村幸男</t>
  </si>
  <si>
    <t>茨城県感染制御セミナー</t>
  </si>
  <si>
    <t>総合病院水戸協同病院</t>
  </si>
  <si>
    <t>東棟4階講堂</t>
  </si>
  <si>
    <t>水戸市宮町3-2-7</t>
  </si>
  <si>
    <t>MSD(株)水戸営業所　合田勝久</t>
  </si>
  <si>
    <t>肺炎球菌ワクチンの推進と抗菌薬の適正使用</t>
  </si>
  <si>
    <t>国際医療福祉大学医学部医学教育統括センター感染症学教授</t>
  </si>
  <si>
    <t>矢野晴美</t>
  </si>
  <si>
    <t>肺炎球菌ワクチンの啓蒙活動～医療現場からできる事～</t>
  </si>
  <si>
    <t>筑波大学附属病院水戸地域医療教育センター茨城県厚生連総合病院水戸協同病院薬剤部</t>
  </si>
  <si>
    <t>鴨志田聡</t>
  </si>
  <si>
    <t>きぬ医師会学術講演会</t>
  </si>
  <si>
    <t>茨城県きぬ看護専門学校</t>
  </si>
  <si>
    <t>1階会議室</t>
  </si>
  <si>
    <t>常総市水海道橋本町3173-15</t>
  </si>
  <si>
    <t>070-3539-2353</t>
  </si>
  <si>
    <t>関節リウマチの治療と管理</t>
  </si>
  <si>
    <t>筑波学園病院膠原病リウマチ内科医長</t>
  </si>
  <si>
    <t>深谷進司</t>
  </si>
  <si>
    <t>県北炎症性腸疾患セミナー</t>
  </si>
  <si>
    <t>2階リ・スクエアルーム</t>
  </si>
  <si>
    <t>持田製薬(株)　藤巻雄介</t>
  </si>
  <si>
    <t>029-225-5311</t>
  </si>
  <si>
    <t>潰瘍性大腸炎治療のup-to-date～5ASA製剤をどう使うか～</t>
  </si>
  <si>
    <t>北里大学医学部消化器内科学講師</t>
  </si>
  <si>
    <t>横山薫</t>
  </si>
  <si>
    <t>茨城県糖尿病登録医更新研修会</t>
  </si>
  <si>
    <t>県西生涯学習センター</t>
  </si>
  <si>
    <t>2階中講座室</t>
  </si>
  <si>
    <t>筑西市野殿1371</t>
  </si>
  <si>
    <t>0296-24-8788</t>
  </si>
  <si>
    <t>2型糖尿病治療における包括的治療の重要性～各種臨床試験をふまえて～</t>
  </si>
  <si>
    <t>埼玉医科大学内分泌・糖尿病内科講師</t>
  </si>
  <si>
    <t>伊藤大輔</t>
  </si>
  <si>
    <t>脳虚血におけるインクレチン(GLP-1)の役割と脳保護作用</t>
  </si>
  <si>
    <t>自治医科大学附属病院脳卒中センター内科学講座神経内科学部門教授</t>
  </si>
  <si>
    <t>田中亮太</t>
  </si>
  <si>
    <t>古河地区UCフォーラム</t>
  </si>
  <si>
    <t>0280-22-2615</t>
  </si>
  <si>
    <t>潰瘍性大腸炎治療　最近の話題</t>
  </si>
  <si>
    <t>筑波大学附属病院光学医療診療部准教授</t>
  </si>
  <si>
    <t>鈴木英雄</t>
  </si>
  <si>
    <t>第195回県北薬剤師勉強会</t>
  </si>
  <si>
    <t>AB会議室</t>
  </si>
  <si>
    <t>薬剤師</t>
  </si>
  <si>
    <t>EAファーマ(株)つくば営業所　三田温</t>
  </si>
  <si>
    <t>048-640-3616</t>
  </si>
  <si>
    <t>周術期の栄養管理における新たな提案</t>
  </si>
  <si>
    <t>国立病院機構大阪医療センター</t>
  </si>
  <si>
    <t>西川和宏</t>
  </si>
  <si>
    <t>第2回FGMセミナー</t>
  </si>
  <si>
    <t>地域交流センターともべTomoa</t>
  </si>
  <si>
    <t>マルチホール</t>
  </si>
  <si>
    <t>笠間市友部駅前2-9</t>
  </si>
  <si>
    <t>アボットジャパン(株)ダイアベティスケア事業部営業本部　藤原恒</t>
  </si>
  <si>
    <t>080-5891-3701</t>
  </si>
  <si>
    <t>いいたけ内科クリニック</t>
  </si>
  <si>
    <t>飯竹千恵</t>
  </si>
  <si>
    <t>点から線へ～FGMを糖尿病管理に活用するコツ～</t>
  </si>
  <si>
    <t>筑波大学医学医療系内分泌代謝・糖尿病内科准教授</t>
  </si>
  <si>
    <t>鈴木浩明</t>
  </si>
  <si>
    <t>第50回土浦肺疾患研究会</t>
  </si>
  <si>
    <t>2階カンファレンス室</t>
  </si>
  <si>
    <t>杏林製薬(株)水戸第2営業所　原田貴文</t>
  </si>
  <si>
    <t>症例報告～CADMの一例/住居が原因と考えられた一例/紹介患者さんのご報告～</t>
  </si>
  <si>
    <t>土浦協同病院呼吸器内科</t>
  </si>
  <si>
    <t>森谷友博/齊藤和人</t>
  </si>
  <si>
    <t>気管支喘息(ACOを含む)の診断と治療の進め方</t>
  </si>
  <si>
    <t>土浦協同病院呼吸器内科部長</t>
  </si>
  <si>
    <t>齊藤和人</t>
  </si>
  <si>
    <t>水戸協同病院KAMPO講演会</t>
  </si>
  <si>
    <t>水戸協同病院東棟(新棟)</t>
  </si>
  <si>
    <t>(株)ツムラ北関東支店茨城営業所　塚田貴裕</t>
  </si>
  <si>
    <t>知って得する漢方薬～おすすめ10処方の紹介～</t>
  </si>
  <si>
    <t>聖路加国際病院リウマチ膠原病センター副医長</t>
  </si>
  <si>
    <t>津田篤太郎</t>
  </si>
  <si>
    <t>聖麗メモリアル病院</t>
  </si>
  <si>
    <t>リハビリ室</t>
  </si>
  <si>
    <t>日立市茂宮町841</t>
  </si>
  <si>
    <t>第一三共(株)　竹村知</t>
  </si>
  <si>
    <t>光成誉明</t>
  </si>
  <si>
    <t>日常の診療における「痛み」の診断と治療</t>
  </si>
  <si>
    <t>獨協医科大学麻酔科学講座主任教授</t>
  </si>
  <si>
    <t>濱口眞輔</t>
  </si>
  <si>
    <t>029-839-1248</t>
  </si>
  <si>
    <t>真壁医師会下妻支部学術講演会</t>
  </si>
  <si>
    <t>八幡屋</t>
  </si>
  <si>
    <t>1階</t>
  </si>
  <si>
    <t>下妻市長塚113</t>
  </si>
  <si>
    <t>てんかんの診断と治療</t>
  </si>
  <si>
    <t>筑波メディカルセンター病院小児科部長</t>
  </si>
  <si>
    <t>今井博則</t>
  </si>
  <si>
    <t>県央県北肩の疼痛セミナー</t>
  </si>
  <si>
    <t>ファイザー(株)水戸営業所　余郷知哉</t>
  </si>
  <si>
    <t>080-5001-4002</t>
  </si>
  <si>
    <t>中高年の肩関節痛</t>
  </si>
  <si>
    <t>長野県厚生農業協同組合連合会北アルプス医療センターあずみ病院病院長</t>
  </si>
  <si>
    <t>畑幸彦</t>
  </si>
  <si>
    <t>日立呼吸器疾患カンファレンス</t>
  </si>
  <si>
    <t>日鉱記念病院</t>
  </si>
  <si>
    <t>3階講堂</t>
  </si>
  <si>
    <t>日立市神峰町2-12-8</t>
  </si>
  <si>
    <t>アストラゼネカ(株)　大内裕記</t>
  </si>
  <si>
    <t>多職種連携で取り組む喘息治療</t>
  </si>
  <si>
    <t>筑波大学附属病院ひたちなか社会連携教育研究センター講師</t>
  </si>
  <si>
    <t>喘息治療の最前線～困った咳への対処法、ICS/LABAの上手な使い方～</t>
  </si>
  <si>
    <t>東北大学病院呼吸器内科講師</t>
  </si>
  <si>
    <t>玉田勉</t>
  </si>
  <si>
    <t>一般社団法人古河市医師会学術講演会</t>
  </si>
  <si>
    <t>ホテル山水</t>
  </si>
  <si>
    <t>2階飛鶴</t>
  </si>
  <si>
    <t>古河市中央町1-8-32</t>
  </si>
  <si>
    <t>しあわせになれる認知症のみかた</t>
  </si>
  <si>
    <t>自治医大前ステーション・ブレインクリニックCEO</t>
  </si>
  <si>
    <t>藤本健一</t>
  </si>
  <si>
    <t>三水会11月例会</t>
  </si>
  <si>
    <t>2階サロンK</t>
  </si>
  <si>
    <t>070-2308-6532</t>
  </si>
  <si>
    <t>糖尿病治療の心血管イベントについて考える</t>
  </si>
  <si>
    <t>筑波大学附属病院水戸地域医療教育センター水戸協同病院内分泌・糖尿病内科教授</t>
  </si>
  <si>
    <t>野牛宏晃</t>
  </si>
  <si>
    <t>鹿島・水郷医師会学術講演会</t>
  </si>
  <si>
    <t>新館2階橘</t>
  </si>
  <si>
    <t>興和創薬(株)東京第2支店つくば営業所　草野英彦</t>
  </si>
  <si>
    <t>大血管合併症発症予防を目指した2型糖尿病のトータル管理</t>
  </si>
  <si>
    <t>日本医科大学千葉北総病院内分泌内科講師</t>
  </si>
  <si>
    <t>岡島史宜</t>
  </si>
  <si>
    <t>第2回鹿行地区在宅医療推進多職種研修会</t>
  </si>
  <si>
    <t>神栖市保健・福祉会館</t>
  </si>
  <si>
    <t>2階研修室</t>
  </si>
  <si>
    <t>神栖市溝口1746-1</t>
  </si>
  <si>
    <t>塩野義製薬(株)水戸営業所　小林大輝</t>
  </si>
  <si>
    <t>029-225-2151</t>
  </si>
  <si>
    <t>多職種で支える意思決定～がん疼痛治療のNext Step～</t>
  </si>
  <si>
    <t>筑波大学附属病院総合診療グループ講師</t>
  </si>
  <si>
    <t>浜野淳</t>
  </si>
  <si>
    <t>第21回県西地区小児科勉強会</t>
  </si>
  <si>
    <t>ホテルニューつたや</t>
  </si>
  <si>
    <t>筑西市乙907-1</t>
  </si>
  <si>
    <t>乳幼児と小中学生の整形外科疾患　運動器検診から見えてきたこと</t>
  </si>
  <si>
    <t>茨城県西部メディカルセンター整形外科医長</t>
  </si>
  <si>
    <t>塚越祐太</t>
  </si>
  <si>
    <t>茨城県西部メディカルセンター小児科医長</t>
  </si>
  <si>
    <t>和田宏来</t>
  </si>
  <si>
    <t>第5回霞ヶ浦循環器疾患医療連携懇話会</t>
  </si>
  <si>
    <t>アストラゼネカ(株)　長谷川辰也</t>
  </si>
  <si>
    <t>029-837-2466</t>
  </si>
  <si>
    <t>当院の実臨床におけるSGLT2阻害薬の位置付け</t>
  </si>
  <si>
    <t>川井クリニック副院長</t>
  </si>
  <si>
    <t>高橋昭光</t>
  </si>
  <si>
    <t>静脈血栓症と肺塞栓に気付く所見</t>
  </si>
  <si>
    <t>霞ヶ浦医療センター循環器内科</t>
  </si>
  <si>
    <t>丸山秀和</t>
  </si>
  <si>
    <t>当院から紹介した一例/静脈血栓症で紹介された肺塞栓の症例</t>
  </si>
  <si>
    <t>土浦ベリルクリニック院長/霞ヶ浦医療センター循環器内科</t>
  </si>
  <si>
    <t>山田幸太/丸山秀和</t>
  </si>
  <si>
    <t>医療安全と感染対策を考える会in土浦</t>
  </si>
  <si>
    <t>国立病院機構霞ケ浦医療センター</t>
  </si>
  <si>
    <t>MSD(株)PCつくば営業所　澤﨑直</t>
  </si>
  <si>
    <t>小児科領域における肝炎診療と感染予防対策</t>
  </si>
  <si>
    <t>筑波大学医学医療系小児科診療講師</t>
  </si>
  <si>
    <t>田川学</t>
  </si>
  <si>
    <t>医療安全対策～睡眠薬での転倒・ふらつきリスク対応～</t>
  </si>
  <si>
    <t>筑波大学医学医療系臨床医学域精神医学准教授</t>
  </si>
  <si>
    <t>根本清貴</t>
  </si>
  <si>
    <t>第43回茨城県北透析談話会</t>
  </si>
  <si>
    <t>医師</t>
  </si>
  <si>
    <t>中外製薬(株)茨城支店水戸新薬室　江田佳隆</t>
  </si>
  <si>
    <t>029-227-1951</t>
  </si>
  <si>
    <t>外来血液透析患者の転倒事故防止への取り組み/低血流量による長時間透析は微小気泡を発生させるか？/透析患者に対するステロイド治療への期待～慢性炎症制御を目指して～</t>
  </si>
  <si>
    <t>株式会社日立製作所日立総合病院看護局/医療法人かもめクリニックかもめ・大津港クリニック臨床工学部部長/医療法人祥仁会十王ひがし野クリニック院長</t>
  </si>
  <si>
    <t>関根理恵/西山敏郎/水野一也</t>
  </si>
  <si>
    <t>透析導入患者を診るにあたって留意すべきこと～貧血、心血管合併症なども含めて～</t>
  </si>
  <si>
    <t>八田内科医院院長・理事長、近江八幡市立総合医療センター腎臓センター顧問</t>
  </si>
  <si>
    <t>八田告</t>
  </si>
  <si>
    <t>第7回土浦地区緩和医療講演会</t>
  </si>
  <si>
    <t>国立病院機構霞ヶ浦医療センター</t>
  </si>
  <si>
    <t>地域医療研修センター講堂</t>
  </si>
  <si>
    <t>協和発酵キリン(株)　木村健太郎</t>
  </si>
  <si>
    <t>029-841-9511</t>
  </si>
  <si>
    <t>エンドオブライフと認知機能</t>
  </si>
  <si>
    <t>国立がん研究センター先端医療開発センター精神腫瘍学開発分野</t>
  </si>
  <si>
    <t>小川朝生</t>
  </si>
  <si>
    <t>第12回鹿島認知症懇話会</t>
  </si>
  <si>
    <t>新館2階鳳凰の間</t>
  </si>
  <si>
    <t>エーザイ(株)　樋口正伸</t>
  </si>
  <si>
    <t>090-7004-0800</t>
  </si>
  <si>
    <t>認知症：診断・治療・予防のトピックス</t>
  </si>
  <si>
    <t>筑波大学医学医療系神経内科教授</t>
  </si>
  <si>
    <t>古河地区インフルエンザカンファレンス</t>
  </si>
  <si>
    <t>土浦ベリルクリニック院長</t>
  </si>
  <si>
    <t>山田幸太</t>
  </si>
  <si>
    <t>インフルエンザの最新情報～法的解釈を含めた正しいこと～</t>
  </si>
  <si>
    <t>自治医科大学小児科学講座講師</t>
  </si>
  <si>
    <t>田村大輔</t>
  </si>
  <si>
    <t>糖尿病最新治療 UP DATE</t>
  </si>
  <si>
    <t>L’AUBE　kasumigaura</t>
  </si>
  <si>
    <t>1階セレニティS</t>
  </si>
  <si>
    <t>日本イーライリリー(株)糖尿病・成長ホルモン領域　井上篤</t>
  </si>
  <si>
    <t>029-232-0781</t>
  </si>
  <si>
    <t>糖尿病性腎症と向き合う～CARMELINA試験の結果を踏まえて～</t>
  </si>
  <si>
    <t>金沢医科大学糖尿病・内分泌内科学准教授</t>
  </si>
  <si>
    <t>金﨑啓造</t>
  </si>
  <si>
    <t>日本人2型糖尿病の病態にあわせた血糖管理</t>
  </si>
  <si>
    <t>横浜市立大学大学院医学研究科分子内分泌・糖尿病内科学教授</t>
  </si>
  <si>
    <t>寺内康夫</t>
  </si>
  <si>
    <t>真壁医師会筑西支部研修会</t>
  </si>
  <si>
    <t>小会議室4</t>
  </si>
  <si>
    <t>筑波大学消化器外科における肝臓疾患に対する取り組み</t>
  </si>
  <si>
    <t>筑波大学消化器外科・臓器移植外科講師</t>
  </si>
  <si>
    <t>高橋一広</t>
  </si>
  <si>
    <t>VTEセミナー～がんとVTE～</t>
  </si>
  <si>
    <t>水戸医療センター</t>
  </si>
  <si>
    <t>2階地域医療研修センター</t>
  </si>
  <si>
    <t>東茨城郡茨城町桜の郷280</t>
  </si>
  <si>
    <t>第一三共(株)　君島博久</t>
  </si>
  <si>
    <t>Onco-Cardiology～血栓症の対応も含めて～</t>
  </si>
  <si>
    <t>がん研究会有明病院腫瘍循環器・循環器内科部長</t>
  </si>
  <si>
    <t>志賀太郎</t>
  </si>
  <si>
    <t>Primary Care Expert Meeting</t>
  </si>
  <si>
    <t>水戸プラザホテル</t>
  </si>
  <si>
    <t>1階ガーデンルーム</t>
  </si>
  <si>
    <t>水戸市千波町2078-1</t>
  </si>
  <si>
    <t>MSD(株)北関東営業部水戸営業所　大谷光孝</t>
  </si>
  <si>
    <t>080-6551-4271</t>
  </si>
  <si>
    <t>生活習慣病治療のイノベーション～病態に応じた選択と治療の進め方～</t>
  </si>
  <si>
    <t>桜ヶ丘クリニック院長</t>
  </si>
  <si>
    <t>緒方憲一</t>
  </si>
  <si>
    <t>出口を見据えた不眠症治療戦略～ベンゾ系薬剤(睡眠薬、抗不安薬等)の長期処方による諸問題と減算について～</t>
  </si>
  <si>
    <t>久留米大学医学部神経精神医学講座教授</t>
  </si>
  <si>
    <t>内村直尚</t>
  </si>
  <si>
    <t>平成30年度第1回牛久愛和地域医療連携講演会</t>
  </si>
  <si>
    <t>牛久愛和総合病院</t>
  </si>
  <si>
    <t>2階大ホール</t>
  </si>
  <si>
    <t>牛久市猪子町896</t>
  </si>
  <si>
    <t>029-860-6255</t>
  </si>
  <si>
    <t>抗凝固薬の使用実態Update～リアルワールドデータからの提言～(仮)</t>
  </si>
  <si>
    <t>慶應義塾大学医学部循環器内科専任講師</t>
  </si>
  <si>
    <t>香坂俊</t>
  </si>
  <si>
    <t>茨城膵疾研究会</t>
  </si>
  <si>
    <t>水戸市医師会館</t>
  </si>
  <si>
    <t>1階研修室</t>
  </si>
  <si>
    <t>水戸市笠原町993-17</t>
  </si>
  <si>
    <t>029-305-8811</t>
  </si>
  <si>
    <t>EAファーマ(株)　正木信浩</t>
  </si>
  <si>
    <t>090-7635-1611</t>
  </si>
  <si>
    <t>膵嚢胞性腫瘍～IPMNを中心に(仮)</t>
  </si>
  <si>
    <t>独立行政法人労働者健康安全機構東京労災病院院長</t>
  </si>
  <si>
    <t>杉山政則</t>
  </si>
  <si>
    <t>炎症性腸疾患学術講演会</t>
  </si>
  <si>
    <t>2階千波</t>
  </si>
  <si>
    <t>持田製薬(株)水戸事業所　秋山英二</t>
  </si>
  <si>
    <t>潰瘍性大腸炎診療の最近のトピックス</t>
  </si>
  <si>
    <t>滋賀医科大学医学部消化器内科教授</t>
  </si>
  <si>
    <t>安藤朗</t>
  </si>
  <si>
    <t>茨城産業保健総合支援センター</t>
  </si>
  <si>
    <t>茨城産業保健総合支援センター産業医研修会【実地2単位】</t>
  </si>
  <si>
    <t>水戸FFセンタービル</t>
  </si>
  <si>
    <t>11階会議室</t>
  </si>
  <si>
    <t>水戸市南町3-4-10</t>
  </si>
  <si>
    <t>029-300-1221</t>
  </si>
  <si>
    <t>職場における自殺予防～Prevention, Intervention and Postvention～</t>
  </si>
  <si>
    <t>産業保健相談員、筑波大学医学医療系産業精神医学・宇宙医学グループ准教授／同助教／コマツ茨城工場健康管理室長</t>
  </si>
  <si>
    <t>笹原信一朗／大井雄一／友常祐介</t>
  </si>
  <si>
    <t>茨城産業保健総合支援センター産業医研修会【更新2単位】</t>
  </si>
  <si>
    <t>ワークヒル土浦</t>
  </si>
  <si>
    <t>研修室</t>
  </si>
  <si>
    <t>土浦市木田余東台4-1-1</t>
  </si>
  <si>
    <t>セクハラ・パワハラの現状と対応</t>
  </si>
  <si>
    <t>法テラス牛久弁護士</t>
  </si>
  <si>
    <t>漆川雄一郎</t>
  </si>
  <si>
    <t>過労死等に関する産業保健スタッフの相談対応のスキルアップ研修～長時間労働者、高ストレス者の面接指導に関する報告書・意見書作成マニュアルを用いて～</t>
  </si>
  <si>
    <t>産業保健相談員、日立製作所水戸健康管理センター長</t>
  </si>
  <si>
    <t>中谷敦</t>
  </si>
  <si>
    <t>ストレスチェック実施後の集団分析結果に基づく職場の環境改善～過重労働解消のヒント～</t>
  </si>
  <si>
    <t>労働衛生コンサルタント、薬剤師、元ツムラ研究総務課課長補佐</t>
  </si>
  <si>
    <t>片倉薫</t>
  </si>
  <si>
    <t>働き方改革で広がる産業医の役割</t>
  </si>
  <si>
    <t>労働衛生コンサルタント、社会保険労務士、元労働基準監督署長</t>
  </si>
  <si>
    <t>野口清</t>
  </si>
  <si>
    <t>水戸市医師会</t>
  </si>
  <si>
    <t>水戸済生会総合病院(水戸市医師会病棟)症例検討会</t>
  </si>
  <si>
    <t>水戸済生会総合病院</t>
  </si>
  <si>
    <t>新館5階丹野ホール</t>
  </si>
  <si>
    <t>水戸市双葉台3-3-10</t>
  </si>
  <si>
    <t>水戸済生会総合病院地域医療連携室　栗田</t>
  </si>
  <si>
    <t>029-254-9067</t>
  </si>
  <si>
    <t>血蛋白尿と腎機能障害をきたした症例</t>
  </si>
  <si>
    <t>腎臓内科</t>
  </si>
  <si>
    <t>佐藤ちひろ</t>
  </si>
  <si>
    <t>高齢者骨脆弱性骨折の治療について</t>
  </si>
  <si>
    <t>秋山義人</t>
  </si>
  <si>
    <t>水戸市医師会胃がん読影会</t>
  </si>
  <si>
    <t>1階読影室</t>
  </si>
  <si>
    <t>がん検診精度管理委員会</t>
  </si>
  <si>
    <t>水戸市医師会肺がん読影会</t>
  </si>
  <si>
    <t>水戸消化器病研究会</t>
  </si>
  <si>
    <t>消化管画像の読影</t>
  </si>
  <si>
    <t>公益社団法人東京都保健医療公社東京都がん検診センター消化器内科医長</t>
  </si>
  <si>
    <t>小田丈二</t>
  </si>
  <si>
    <t>水戸市医師会もの忘れ相談医研修会</t>
  </si>
  <si>
    <t>認知症と虐待について(仮)</t>
  </si>
  <si>
    <t>水戸翔合同法律事務所所長</t>
  </si>
  <si>
    <t>谷萩陽一</t>
  </si>
  <si>
    <t>平成30年度第7回在宅ケア事例検討会</t>
  </si>
  <si>
    <t>土浦市医師会館</t>
  </si>
  <si>
    <t>2階教室</t>
  </si>
  <si>
    <t>土浦市東真鍋町2-39</t>
  </si>
  <si>
    <t>029-821-0849</t>
  </si>
  <si>
    <t>薬手帳の一元化と情報共有の在り方、かかりつけ医がいる場合といない場合の連携強化への試み</t>
  </si>
  <si>
    <t>土浦薬剤師会</t>
  </si>
  <si>
    <t>一般社団法人古河市医師会学術講演会【茨城県糖尿病登録医制度更新研修会】</t>
  </si>
  <si>
    <t>2階飛鶴の間</t>
  </si>
  <si>
    <t>私の糖尿病治療戦略～患者さんに負担をかけない工夫～</t>
  </si>
  <si>
    <t>いたばし糖尿病内科皮フ科クリニック院長</t>
  </si>
  <si>
    <t>板橋直樹</t>
  </si>
  <si>
    <t>糖尿病治療の次の一手～CGMから考えるDPP-4阻害薬とメトホルミン併用の意義～</t>
  </si>
  <si>
    <t>東京慈恵会医科大学内科学講座糖尿病・代謝・内分泌内科教授、東京慈恵会医科大学附属第三病院糖尿病・代謝・内分泌内科診療部長</t>
  </si>
  <si>
    <t>森豊</t>
  </si>
  <si>
    <t>竜ケ崎市・牛久市医師会牛久支部学術講演会</t>
  </si>
  <si>
    <t>牛久支部医師会館</t>
  </si>
  <si>
    <t>マイランEPD合同会社茨城営業所　斉藤正</t>
  </si>
  <si>
    <t>080-2002-0437</t>
  </si>
  <si>
    <t>便秘治療のいろいろ～便秘症の患者さんと向き合うために～</t>
  </si>
  <si>
    <t>筑波胃腸病院院長</t>
  </si>
  <si>
    <t>田村孝史</t>
  </si>
  <si>
    <t>在宅ネットワークの会</t>
  </si>
  <si>
    <t>029-878-3131</t>
  </si>
  <si>
    <t>在宅ネットワークについて</t>
  </si>
  <si>
    <t>社会福祉協議会包括支援センター</t>
  </si>
  <si>
    <t>職員</t>
  </si>
  <si>
    <t>石岡市医師会学術講演会</t>
  </si>
  <si>
    <t>石岡プラザホテル</t>
  </si>
  <si>
    <t>3階翔山の間</t>
  </si>
  <si>
    <t>石岡市国府1-6-33</t>
  </si>
  <si>
    <t>0299-23-9886</t>
  </si>
  <si>
    <t>筑波大学附属病院精神神経科病院講師</t>
  </si>
  <si>
    <t>塚田恵鯉子</t>
  </si>
  <si>
    <t>第53回石岡消化器疾患懇話会</t>
  </si>
  <si>
    <t>マリアージュ吉野</t>
  </si>
  <si>
    <t>石岡市旭台2-16-5</t>
  </si>
  <si>
    <t>症例検討関係</t>
  </si>
  <si>
    <t>結城市医師会学術講演会</t>
  </si>
  <si>
    <t>結城市民文化センターアクロス</t>
  </si>
  <si>
    <t>1階展示室</t>
  </si>
  <si>
    <t>結城市中央町2-2</t>
  </si>
  <si>
    <t>0296-32-7890</t>
  </si>
  <si>
    <t>高血圧を合併した糖尿病の治療戦略～SGLT2阻害薬の可能性を探る～</t>
  </si>
  <si>
    <t>自治医科大学内科学講座循環器内科学部門教授</t>
  </si>
  <si>
    <t>苅尾七臣</t>
  </si>
  <si>
    <t>結城市民情報センター</t>
  </si>
  <si>
    <t>3階多目的ホール</t>
  </si>
  <si>
    <t>結城市国府町1-1-1</t>
  </si>
  <si>
    <t>筑波大学国際統合睡眠医科学研究機構医学医療系教授</t>
  </si>
  <si>
    <t>新規抗インフルエンザウイルス剤の実力～自験例50例からの考察～</t>
  </si>
  <si>
    <t>常陸太田市医師会学術講演会</t>
  </si>
  <si>
    <t>常陸太田市商工会館</t>
  </si>
  <si>
    <t>2階大会議場</t>
  </si>
  <si>
    <t>常陸太田市中城町3210</t>
  </si>
  <si>
    <t>0294-73-0760</t>
  </si>
  <si>
    <t>心不全合併糖尿病患者におけるSGLT2阻害薬の使用意義</t>
  </si>
  <si>
    <t>筑波大学医学医療系循環器内科学准教授</t>
  </si>
  <si>
    <t>第328回臨床研究会</t>
  </si>
  <si>
    <t>取手医師会病院</t>
  </si>
  <si>
    <t>取手市野々井1926</t>
  </si>
  <si>
    <t>0297-70-7277</t>
  </si>
  <si>
    <t>鈴木武樹</t>
  </si>
  <si>
    <t>取手医師会病院内科</t>
  </si>
  <si>
    <t>熊谷宗士</t>
  </si>
  <si>
    <t>第235回取手・守谷・利根地域在宅ケア事例検討会</t>
  </si>
  <si>
    <t>事例検討</t>
  </si>
  <si>
    <t>地域包括支援センターさらの杜</t>
  </si>
  <si>
    <t>茨城県南歯科医師会副会長、堤歯科医院院長</t>
  </si>
  <si>
    <t>堤浩一郎</t>
  </si>
  <si>
    <t>取手市医師会学術講演会</t>
  </si>
  <si>
    <t>いざ！低年齢層舌下免疫療法へ</t>
  </si>
  <si>
    <t>医療法人社団武光会成城ささもと小児科・アレルギー科院長</t>
  </si>
  <si>
    <t>笹本明義</t>
  </si>
  <si>
    <t>ひたちなか市医師会</t>
  </si>
  <si>
    <t>ひたちなか市医師会肺がん読影会</t>
  </si>
  <si>
    <t>X線フィルム画像の二次読影</t>
  </si>
  <si>
    <t>ひたちなか市石川町20-32</t>
  </si>
  <si>
    <t>029-274-4313</t>
  </si>
  <si>
    <t>日立製作所ひたちなか総合病院</t>
  </si>
  <si>
    <t>今村史人</t>
  </si>
  <si>
    <t>ひたちなか市医師会胃がん読影会</t>
  </si>
  <si>
    <t>X線フィルム及び内視鏡画像の二次読影</t>
  </si>
  <si>
    <t>菅野千秋</t>
  </si>
  <si>
    <t>間瀬憲多朗</t>
  </si>
  <si>
    <t>第2回笠間市糖尿病治療連携講演会</t>
  </si>
  <si>
    <t>笠間市地域交流センターともべTomoa</t>
  </si>
  <si>
    <t>1階マルチホール</t>
  </si>
  <si>
    <t>笠間市友部駅前1-10</t>
  </si>
  <si>
    <t>0296-71-0121</t>
  </si>
  <si>
    <t>食品交換表を用いない栄養指導法</t>
  </si>
  <si>
    <t>筑波大学附属病院病態栄養部</t>
  </si>
  <si>
    <t>浅見暁子</t>
  </si>
  <si>
    <t>当院の“腎臓病・生活習慣病センター”における、糖尿病性腎症を含む慢性腎臓病患者への取り組み</t>
  </si>
  <si>
    <t>筑波大学附属病院日立社会連携教育研究センター准教授、株式会社日立製作所日立総合病院腎臓病・生活習慣病センターセンター長、腎臓内科主任医長</t>
  </si>
  <si>
    <t>植田敦志</t>
  </si>
  <si>
    <t>笠間市医師会地域連携講演会</t>
  </si>
  <si>
    <t>知って得する笠間頻用5処方の解説</t>
  </si>
  <si>
    <t>芝大門いまづクリニック院長</t>
  </si>
  <si>
    <t>今津嘉宏</t>
  </si>
  <si>
    <t>水郷医師会学術講演会</t>
  </si>
  <si>
    <t>水郷医師会館</t>
  </si>
  <si>
    <t>行方市麻生1570-1</t>
  </si>
  <si>
    <t>石毛医院　石毛雄幸</t>
  </si>
  <si>
    <t>0299-62-2523</t>
  </si>
  <si>
    <t>小児適応追加後のダニ・スギ舌下免疫療法と地域連携～当院の現状～</t>
  </si>
  <si>
    <t>筑波大学医学医療系耳鼻咽喉科・頭頸部外科講師</t>
  </si>
  <si>
    <t>田中秀峰</t>
  </si>
  <si>
    <t>稲敷医師会学術講演会</t>
  </si>
  <si>
    <t>江戸崎公民館</t>
  </si>
  <si>
    <t>2階視聴覚室</t>
  </si>
  <si>
    <t>稲敷市江戸崎甲2148-2</t>
  </si>
  <si>
    <t>第一三共(株)　山内一平</t>
  </si>
  <si>
    <t>080-3005-6932</t>
  </si>
  <si>
    <t>循環器疾患における抗凝固・抗血小板療法について</t>
  </si>
  <si>
    <t>東京医科大学茨城医療センター循環器内科助教</t>
  </si>
  <si>
    <t>小松靖</t>
  </si>
  <si>
    <t>Kidney＆Cardiovascular Seminar</t>
  </si>
  <si>
    <t>ホテルグランド東雲</t>
  </si>
  <si>
    <t>1階フォレストルーム</t>
  </si>
  <si>
    <t>つくば市小野崎488-1</t>
  </si>
  <si>
    <t>029-838-2700</t>
  </si>
  <si>
    <t>循環器医からみた2型糖尿病におけるSGLT2阻害剤への期待</t>
  </si>
  <si>
    <t>東京大学医学部附属病院循環器内科助教</t>
  </si>
  <si>
    <t>清末有宏</t>
  </si>
  <si>
    <t>iPS細胞を用いた腎疾患に対する再生医療と疾患モデルの開発に向けて</t>
  </si>
  <si>
    <t>京都大学iPS細胞研究所教授</t>
  </si>
  <si>
    <t>長船健二</t>
  </si>
  <si>
    <t>TNF Forum</t>
  </si>
  <si>
    <t>オークラフロンティアホテルつくば</t>
  </si>
  <si>
    <t>本館3階ジュピター</t>
  </si>
  <si>
    <t>つくば市吾妻1-1364-1</t>
  </si>
  <si>
    <t>当院での関節リウマチにおける生物学的製剤使用の実態/MRI画像からみたセルトリズマブペゴルの有効性/ライフイベントを考慮した若年女性のRA治療</t>
  </si>
  <si>
    <t>JAとりで総合医療センター膠原病・リウマチ内科/筑波大学医学医療系内科(膠原病・リウマチ・アレルギー)/筑波学園病院リウマチ膠原病内科医長</t>
  </si>
  <si>
    <t>近藤文彬/東光裕史/深谷進司</t>
  </si>
  <si>
    <t>セルトリズマブペゴルのベストユース</t>
  </si>
  <si>
    <t>新潟県立リウマチセンター副院長</t>
  </si>
  <si>
    <t>伊藤聡</t>
  </si>
  <si>
    <t>フレイル漢方講演会</t>
  </si>
  <si>
    <t>3階小会議室303</t>
  </si>
  <si>
    <t>つくば市竹園2-20-3</t>
  </si>
  <si>
    <t>整形外科における補剤(漢方薬)の有用性について</t>
  </si>
  <si>
    <t>那須赤十字病院第一整形外科部長兼リハビリテーション科部長</t>
  </si>
  <si>
    <t>吉田祐文</t>
  </si>
  <si>
    <t>フレイルと人参養栄湯～健康長寿に向けて～</t>
  </si>
  <si>
    <t>鹿児島大学大学院医歯学総合研究科漢方薬理講座特任教授</t>
  </si>
  <si>
    <t>乾明夫</t>
  </si>
  <si>
    <t>医療安全セミナー～チームで取り組むリスクマネジメント～</t>
  </si>
  <si>
    <t>アネックス1階昴</t>
  </si>
  <si>
    <t>病院のリスクマネジメントについて/看護師の視点からダブルチェックについて考える/当院の“安全のための報告”から転倒・転落と服用薬との関連性を考える</t>
  </si>
  <si>
    <t>筑波学園病院病院長/東京医大茨城医療センター安全管理室/つくばセントラル病院薬剤部</t>
  </si>
  <si>
    <t>原田繁/三上淑子/髙橋正明</t>
  </si>
  <si>
    <t>身体疾患に伴う不眠への評価と対応～抑うつ、認知症などの鑑別を意識して～</t>
  </si>
  <si>
    <t>北海道医療センター精神科医長緩和ケア室長・認知症診断センター副センター長</t>
  </si>
  <si>
    <t>上村恵一</t>
  </si>
  <si>
    <t>第28回茨城県小児循環器研究会</t>
  </si>
  <si>
    <t>405号室</t>
  </si>
  <si>
    <t>脳症合併川崎病を繰り返した女児/左単一冠動脈の拡張を伴い、SHOC2遺伝子異常が認められたNoonan症候群</t>
  </si>
  <si>
    <t>総合病院土浦協同病院小児科/茨城西南医療センター病院小児科</t>
  </si>
  <si>
    <t>長原慧/石川伸行</t>
  </si>
  <si>
    <t>遠隔期川崎病における心血管の病理</t>
  </si>
  <si>
    <t>東邦大学医療センター大橋病院/病理診断科教授</t>
  </si>
  <si>
    <t>髙橋啓</t>
  </si>
  <si>
    <t>第7回茨城神経免疫研究会</t>
  </si>
  <si>
    <t>ウエストタワー1階フォレストルーム</t>
  </si>
  <si>
    <t>筋炎診断と鑑別困難例</t>
  </si>
  <si>
    <t>JAとりで総合医療センター副院長神経内科部長</t>
  </si>
  <si>
    <t>冨滿弘之</t>
  </si>
  <si>
    <t>CIDPを中心とする脱髄性ニューロパチーと神経伝導検査</t>
  </si>
  <si>
    <t>神戸市立医療センター中央市民病院副院長兼神経内科部長</t>
  </si>
  <si>
    <t>幸原伸夫</t>
  </si>
  <si>
    <t>糖尿病スキルアップセミナー</t>
  </si>
  <si>
    <t>筑波メディカルセンター病院</t>
  </si>
  <si>
    <t>TMCホール</t>
  </si>
  <si>
    <t>つくば市天久保1-3-１</t>
  </si>
  <si>
    <t>抗糖尿病薬であるGLP-1アナログとSGLT2阻害薬の効能効果と生活習慣への影響</t>
  </si>
  <si>
    <t>筑波記念病院代謝内科診療医長</t>
  </si>
  <si>
    <t>藤原淳</t>
  </si>
  <si>
    <t>患者さんもスタッフも元気になる指導のコツ</t>
  </si>
  <si>
    <t>独立行政法人国立病院機構京都医療センター予防医学研究室長</t>
  </si>
  <si>
    <t>坂根直樹</t>
  </si>
  <si>
    <t>UCセミナー</t>
  </si>
  <si>
    <t>潰瘍性大腸炎診療の最新の話題</t>
  </si>
  <si>
    <t>北里大学北里研究所病院IBDセンター副センター長</t>
  </si>
  <si>
    <t>小林拓</t>
  </si>
  <si>
    <t>県南・代謝性疾患カンファレンス</t>
  </si>
  <si>
    <t>401号室</t>
  </si>
  <si>
    <t>インスリン由来アミロイドーシスの臨床病態</t>
  </si>
  <si>
    <t xml:space="preserve">東京医科大学茨城医療センター代謝内分泌准教授 </t>
  </si>
  <si>
    <t>永瀬晃正</t>
  </si>
  <si>
    <t>インスリン由来アミロイドーシス以外の皮下硬結について</t>
  </si>
  <si>
    <t xml:space="preserve">萬田記念病院放射線科 </t>
  </si>
  <si>
    <t>菊地実</t>
  </si>
  <si>
    <t>インスリンボールのマウスモデル作成と病態解析</t>
  </si>
  <si>
    <t>熊本大学医学部附属病院神経内科診療講師</t>
  </si>
  <si>
    <t>三隅洋平</t>
  </si>
  <si>
    <t>SGLT2阻害剤に対する期待</t>
  </si>
  <si>
    <t>東京医科大学茨城医療センター代謝内分泌教授</t>
  </si>
  <si>
    <t>桂善也</t>
  </si>
  <si>
    <t>県南地区インフルエンザカンファレンス</t>
  </si>
  <si>
    <t>中会議室201B</t>
  </si>
  <si>
    <t>新規抗インフルエンザウイルス剤の実力</t>
  </si>
  <si>
    <t>インフルエンザ治療のup to date</t>
  </si>
  <si>
    <t>国立国際医療研究センターACC病棟医長</t>
  </si>
  <si>
    <t>照屋勝治</t>
  </si>
  <si>
    <t>こころの漢方セミナーinつくば</t>
  </si>
  <si>
    <t>2階中会議室202</t>
  </si>
  <si>
    <t>精神神経領域にて漢方薬ができること～BPSD・不眠症を中心に～</t>
  </si>
  <si>
    <t>島根大学医学部精神医学講座准教授</t>
  </si>
  <si>
    <t>宮岡剛</t>
  </si>
  <si>
    <t>第325回つくば医療福祉事例検討会</t>
  </si>
  <si>
    <t>つくば市役所</t>
  </si>
  <si>
    <t>つくば市研究学園1-1-1</t>
  </si>
  <si>
    <t>029-839-2170</t>
  </si>
  <si>
    <t>成島クリニック院長/つくば在宅クリニック院長</t>
  </si>
  <si>
    <t>成島淨/渡辺拓自</t>
  </si>
  <si>
    <t>心不全講演会</t>
  </si>
  <si>
    <t>会議室101</t>
  </si>
  <si>
    <t>心不全の病診連携と重症心不全に対するトルバプタンの使用経験</t>
  </si>
  <si>
    <t>筑波大学付属病院循環器内科病院講師</t>
  </si>
  <si>
    <t>山本昌良</t>
  </si>
  <si>
    <t>心不全に於ける浮腫治療の重要性</t>
  </si>
  <si>
    <t>大垣市民病院循環器内科副院長</t>
  </si>
  <si>
    <t>坪井英之</t>
  </si>
  <si>
    <t>糖尿病と循環器疾患を考える会</t>
  </si>
  <si>
    <t>心不全合併2型糖尿病症例におけるSGLT-2阻害剤の使用経験</t>
  </si>
  <si>
    <t>エビデンスと作用機序から考える糖尿病治療薬の選択</t>
  </si>
  <si>
    <t>自治医科大学附属さいたま医療センター内分泌代謝科教授</t>
  </si>
  <si>
    <t>原一雄</t>
  </si>
  <si>
    <t>過活動膀胱フォーラムIN茨城</t>
  </si>
  <si>
    <t>2階パレスルーム</t>
  </si>
  <si>
    <t>UUI(切迫性尿失禁)私のコミュニケーション術</t>
  </si>
  <si>
    <t>日本大学医学部泌尿器科学泌尿器科学分野主任教授</t>
  </si>
  <si>
    <t>髙橋悟</t>
  </si>
  <si>
    <t>高安動脈炎の病因・診断と新ガイドラインに基づいた治療の新展開</t>
  </si>
  <si>
    <t>国立循環器病研究センター研究所血管生理学部部長</t>
  </si>
  <si>
    <t>中岡良和</t>
  </si>
  <si>
    <t>機能性消化管疾患 UP TO DATE</t>
  </si>
  <si>
    <t>最新の便秘症の診断と治療～新しい慢性便秘症診療ガイドラインを踏まえて～</t>
  </si>
  <si>
    <t>鳥居内科クリニック院長</t>
  </si>
  <si>
    <t>鳥居明</t>
  </si>
  <si>
    <t>茨城県肝疾患セミナー</t>
  </si>
  <si>
    <t>新館ウエストタワー2階パレスルーム</t>
  </si>
  <si>
    <t>BCLC/Intermediate Stage Bにおける肝癌治療戦略</t>
  </si>
  <si>
    <t>虎の門病院肝臓内科</t>
  </si>
  <si>
    <t>川村祐介</t>
  </si>
  <si>
    <t>肝硬変の包括的なマネジメント</t>
  </si>
  <si>
    <t>熊本大学大学院生命科学研究部消化器内科学教授</t>
  </si>
  <si>
    <t>佐々木裕</t>
  </si>
  <si>
    <t>第13回つくば運動器セミナー</t>
  </si>
  <si>
    <t>多血小板血漿を用いた移植腱の成熟化の試み</t>
  </si>
  <si>
    <t>筑波大学医療系運動器再生医療学講座</t>
  </si>
  <si>
    <t>谷口悠</t>
  </si>
  <si>
    <t>動作解析を使用したACL再建術後評価</t>
  </si>
  <si>
    <t>筑波大学医学医療系整形外科講師</t>
  </si>
  <si>
    <t>金森彰浩</t>
  </si>
  <si>
    <t>スポーツ運動器治療とグローバル健康社会の実現</t>
  </si>
  <si>
    <t>大阪大学大学院医学系研究科健康スポーツ科学講座スポーツ医学教授</t>
  </si>
  <si>
    <t>中田研</t>
  </si>
  <si>
    <t>猿島郡医師会学術講演会Medical Up to Date</t>
  </si>
  <si>
    <t>茨城県西南医療センター病院</t>
  </si>
  <si>
    <t>(株)ツムラ茨城営業所　荒木洋二、時﨑華</t>
  </si>
  <si>
    <t>がんの支持療法と漢方</t>
  </si>
  <si>
    <t>要</t>
    <rPh sb="0" eb="1">
      <t>ヨウ</t>
    </rPh>
    <phoneticPr fontId="18"/>
  </si>
  <si>
    <t>医師会非会員10000</t>
    <phoneticPr fontId="18"/>
  </si>
  <si>
    <t>医師/医師以外7000/5000</t>
    <phoneticPr fontId="18"/>
  </si>
  <si>
    <t>医師1000</t>
    <phoneticPr fontId="18"/>
  </si>
  <si>
    <t>リウマチ学会・リウマチ財団1単位1000</t>
    <phoneticPr fontId="18"/>
  </si>
  <si>
    <t>日本整形外科学会1単位1000</t>
    <phoneticPr fontId="18"/>
  </si>
  <si>
    <t>つくば市医師会池野医院　池野美恵子</t>
    <phoneticPr fontId="18"/>
  </si>
  <si>
    <t>つくば市医師会成島クリニック　成島淨</t>
    <phoneticPr fontId="18"/>
  </si>
  <si>
    <t>ひたちなか市医師会事務局　藤博美</t>
    <phoneticPr fontId="18"/>
  </si>
  <si>
    <t>茨城県医師会事務局</t>
    <phoneticPr fontId="18"/>
  </si>
  <si>
    <t>笠間市医師会事務局　大久保清香</t>
    <phoneticPr fontId="18"/>
  </si>
  <si>
    <t>結城市医師会事務局　湯本芳江</t>
    <phoneticPr fontId="18"/>
  </si>
  <si>
    <t>古河市医師会事務局　遠藤</t>
    <phoneticPr fontId="18"/>
  </si>
  <si>
    <t>取手市医師会事務局　飯野</t>
    <phoneticPr fontId="18"/>
  </si>
  <si>
    <t>常陸太田市医師会事務局　涌井トシ子</t>
    <phoneticPr fontId="18"/>
  </si>
  <si>
    <t>真壁医師会事務局　山中美智夫</t>
    <phoneticPr fontId="18"/>
  </si>
  <si>
    <t>水戸市医師会事務局　石田理</t>
    <phoneticPr fontId="18"/>
  </si>
  <si>
    <t>水戸市医師会事務局　鈴木</t>
    <phoneticPr fontId="18"/>
  </si>
  <si>
    <t>石岡市医師会事務局</t>
    <phoneticPr fontId="18"/>
  </si>
  <si>
    <t>土浦市医師会事務長　湯原洋一</t>
    <phoneticPr fontId="18"/>
  </si>
  <si>
    <t>竜ケ崎市・牛久市医師会さくら台土肥クリニック　土肥敏樹</t>
    <phoneticPr fontId="18"/>
  </si>
  <si>
    <t>開始日時</t>
    <phoneticPr fontId="24"/>
  </si>
  <si>
    <t>終了時</t>
    <phoneticPr fontId="24"/>
  </si>
  <si>
    <t>開催場所</t>
    <phoneticPr fontId="24"/>
  </si>
  <si>
    <t>階・室名</t>
    <phoneticPr fontId="24"/>
  </si>
  <si>
    <t>住所</t>
    <phoneticPr fontId="24"/>
  </si>
  <si>
    <t>参加費（円）</t>
    <rPh sb="4" eb="5">
      <t>エン</t>
    </rPh>
    <phoneticPr fontId="24"/>
  </si>
  <si>
    <t>事前申込</t>
    <phoneticPr fontId="24"/>
  </si>
  <si>
    <t>連絡・問合せ先担当者名</t>
    <phoneticPr fontId="24"/>
  </si>
  <si>
    <t>電話番号</t>
    <phoneticPr fontId="24"/>
  </si>
  <si>
    <t>№</t>
    <phoneticPr fontId="24"/>
  </si>
  <si>
    <t>CC1</t>
    <phoneticPr fontId="24"/>
  </si>
  <si>
    <t>単位1</t>
  </si>
  <si>
    <t>CC2</t>
  </si>
  <si>
    <t>単位2</t>
  </si>
  <si>
    <t>CC3</t>
  </si>
  <si>
    <t>単位3</t>
  </si>
  <si>
    <t>CC4</t>
  </si>
  <si>
    <t>単位4</t>
  </si>
  <si>
    <t>演題単位</t>
    <rPh sb="0" eb="2">
      <t>エンダイ</t>
    </rPh>
    <rPh sb="2" eb="4">
      <t>タンイ</t>
    </rPh>
    <phoneticPr fontId="24"/>
  </si>
  <si>
    <t>単位合計</t>
    <rPh sb="0" eb="2">
      <t>タンイ</t>
    </rPh>
    <rPh sb="2" eb="4">
      <t>ゴウケイ</t>
    </rPh>
    <phoneticPr fontId="24"/>
  </si>
  <si>
    <t>アボットジャパン(株)　藤原恒</t>
    <phoneticPr fontId="18"/>
  </si>
  <si>
    <t>アストラゼネカ(株)　小泉昭人</t>
    <phoneticPr fontId="18"/>
  </si>
  <si>
    <t>最近の梅毒感染症の発生傾向について-その後の経過-</t>
    <phoneticPr fontId="18"/>
  </si>
  <si>
    <t>睡眠障害の実践対応～向精神薬処方の適正化を踏まえて～</t>
    <rPh sb="10" eb="11">
      <t>ム</t>
    </rPh>
    <phoneticPr fontId="18"/>
  </si>
  <si>
    <t>糖尿病と肥満</t>
    <phoneticPr fontId="18"/>
  </si>
  <si>
    <t>取手医師会病院院長、外科</t>
    <phoneticPr fontId="18"/>
  </si>
  <si>
    <t>新規抗インフルエンザウイルス剤の実力～自験例50例からの考察～</t>
    <rPh sb="19" eb="20">
      <t>ジ</t>
    </rPh>
    <phoneticPr fontId="18"/>
  </si>
  <si>
    <t>AST活動開始から現在までに血液培養で検出された真菌とその治療について</t>
    <phoneticPr fontId="18"/>
  </si>
  <si>
    <t>周術期における麻酔科医の役割</t>
    <phoneticPr fontId="18"/>
  </si>
  <si>
    <t>漢方を理解するための４処方～補剤の使い方を中心に～</t>
    <phoneticPr fontId="18"/>
  </si>
  <si>
    <t>茨城型地域包括ケアシステム推進センター</t>
    <phoneticPr fontId="18"/>
  </si>
  <si>
    <t>これからの不眠症治療を考える～オレキシン受容体拮抗薬への期待～</t>
    <phoneticPr fontId="18"/>
  </si>
  <si>
    <t>糖尿病治療アップデート</t>
    <phoneticPr fontId="18"/>
  </si>
  <si>
    <t>つくば市竹園2-20-3</t>
    <phoneticPr fontId="18"/>
  </si>
  <si>
    <t>小会議室</t>
    <phoneticPr fontId="18"/>
  </si>
  <si>
    <t>茨城県糖尿病登録医更新研修会【更新2単位】</t>
    <rPh sb="15" eb="17">
      <t>コウシン</t>
    </rPh>
    <rPh sb="18" eb="20">
      <t>タンイ</t>
    </rPh>
    <phoneticPr fontId="18"/>
  </si>
  <si>
    <t>Freestyleリブレで変わる糖尿病患者さんとの２人３脚治療～クリニック編～</t>
    <phoneticPr fontId="18"/>
  </si>
  <si>
    <t>一般社団法人古河市医師会学術講演会（茨城県糖尿病登録医制度更新研修会）【更新2単位】</t>
    <rPh sb="36" eb="38">
      <t>コウシン</t>
    </rPh>
    <rPh sb="39" eb="41">
      <t>タンイ</t>
    </rPh>
    <phoneticPr fontId="18"/>
  </si>
  <si>
    <t>マルチホール</t>
    <phoneticPr fontId="18"/>
  </si>
  <si>
    <t>第9回茨城ＩL-6研究会</t>
    <phoneticPr fontId="18"/>
  </si>
  <si>
    <t>見逃したくない小児の消化器疾患(仮)</t>
    <phoneticPr fontId="18"/>
  </si>
  <si>
    <t>睡眠障害の実践対応-向精神薬処方の適正化を踏まえて(仮)</t>
    <phoneticPr fontId="18"/>
  </si>
  <si>
    <t>睡眠・覚醒の制御メカニズムとオレキシンの役割(仮)</t>
    <phoneticPr fontId="18"/>
  </si>
  <si>
    <t>日本イーライリリー(株)　井上篤</t>
    <phoneticPr fontId="18"/>
  </si>
  <si>
    <t>月経困難症と子宮内膜症～LEP製剤を安全に使いこなすために～(仮)</t>
    <phoneticPr fontId="18"/>
  </si>
  <si>
    <t>ブリストル・マイヤーズスクイブ(株)　堀子岳</t>
    <phoneticPr fontId="18"/>
  </si>
  <si>
    <t>第11回茨城足の外科研究会</t>
  </si>
  <si>
    <t>小会議室303</t>
  </si>
  <si>
    <t>足関節のわかりやすいMRI解剖と足の障害～診断と治療～</t>
  </si>
  <si>
    <t>東京歯科大学市川総合病院講師</t>
  </si>
  <si>
    <t>小橋由紋子</t>
  </si>
  <si>
    <t>つくば市医師会池野医院　池野美恵子</t>
    <rPh sb="3" eb="4">
      <t>シ</t>
    </rPh>
    <rPh sb="4" eb="7">
      <t>イシカイ</t>
    </rPh>
    <phoneticPr fontId="18"/>
  </si>
  <si>
    <t>ブリストル・マイヤーズスクイブ(株)　武居将史</t>
    <phoneticPr fontId="18"/>
  </si>
  <si>
    <t>茨城県糖尿病登録医制度「更新研修会」＊</t>
    <rPh sb="0" eb="3">
      <t>イバラキケン</t>
    </rPh>
    <rPh sb="3" eb="6">
      <t>トウニョウビョウ</t>
    </rPh>
    <rPh sb="6" eb="8">
      <t>トウロク</t>
    </rPh>
    <rPh sb="8" eb="9">
      <t>イ</t>
    </rPh>
    <rPh sb="9" eb="11">
      <t>セイド</t>
    </rPh>
    <rPh sb="12" eb="14">
      <t>コウシン</t>
    </rPh>
    <rPh sb="14" eb="17">
      <t>ケンシュウカイ</t>
    </rPh>
    <phoneticPr fontId="31"/>
  </si>
  <si>
    <t>＊『茨城県糖尿病登録医制度「更新研修会」』として認定を受けております上記研修会は、出席時に茨城県糖尿病登録医制度更新のための参加証が発行されます。この参加証は、茨城県知事および茨城県医師会長が認める糖尿病登録医の先生が更新申請をする際に必要となります。</t>
    <phoneticPr fontId="18"/>
  </si>
  <si>
    <t>産業医研修会</t>
    <rPh sb="0" eb="3">
      <t>サンギョウイ</t>
    </rPh>
    <rPh sb="3" eb="6">
      <t>ケンシュウカイ</t>
    </rPh>
    <phoneticPr fontId="31"/>
  </si>
  <si>
    <t>茨城県医師会主催日医かかりつけ医機能研修制度平成30年度応用研修会【DVD講義1・2・3】</t>
    <phoneticPr fontId="18"/>
  </si>
  <si>
    <t>茨城県医師会主催日医かかりつけ医機能研修制度平成30年度応用研修会【DVD講義４・５・６】</t>
    <phoneticPr fontId="18"/>
  </si>
  <si>
    <t>茨城県医師会主催日医かかりつけ医機能研修制度平成30年度応用研修会【DVD講義４・５・６】</t>
    <phoneticPr fontId="18"/>
  </si>
  <si>
    <t>茨城県医師会主催日医かかりつけ医機能研修制度平成30年度応用研修会【DVD講義1・2・3】</t>
    <phoneticPr fontId="18"/>
  </si>
  <si>
    <t>専門医共通講習・日医かかりつけ医機能研修</t>
    <phoneticPr fontId="18"/>
  </si>
  <si>
    <t>※DVD講義１【専門医共通講習-②感染対策（必修）1単位】</t>
    <rPh sb="4" eb="6">
      <t>コウギ</t>
    </rPh>
    <phoneticPr fontId="18"/>
  </si>
  <si>
    <t>茨城県医師会</t>
    <phoneticPr fontId="18"/>
  </si>
  <si>
    <r>
      <t>【専門医共通講習-②感染対策（必修）1単位】</t>
    </r>
    <r>
      <rPr>
        <sz val="18"/>
        <color theme="1"/>
        <rFont val="ＭＳ Ｐゴシック"/>
        <family val="2"/>
        <charset val="128"/>
      </rPr>
      <t>かかりつけ医の感染対策</t>
    </r>
    <phoneticPr fontId="18"/>
  </si>
  <si>
    <t>茨城県立中央病院研修棟</t>
    <phoneticPr fontId="18"/>
  </si>
  <si>
    <t>1階会議室A</t>
    <phoneticPr fontId="18"/>
  </si>
  <si>
    <t>笠間市鯉淵6528</t>
  </si>
  <si>
    <t>神経難病の最新の治療について</t>
    <phoneticPr fontId="18"/>
  </si>
  <si>
    <t>茨城県立中央病院神経内科部長</t>
    <phoneticPr fontId="18"/>
  </si>
  <si>
    <t>小國英一</t>
    <phoneticPr fontId="18"/>
  </si>
  <si>
    <t>筑波大学附属病院患者サービス課難病医療センター</t>
    <phoneticPr fontId="18"/>
  </si>
  <si>
    <t>029-853-7580</t>
    <phoneticPr fontId="18"/>
  </si>
  <si>
    <t>土井卓子</t>
  </si>
  <si>
    <t>勝俣範之他</t>
    <phoneticPr fontId="18"/>
  </si>
  <si>
    <t>日本医科大学武蔵小杉病院腫瘍内科他</t>
    <phoneticPr fontId="18"/>
  </si>
  <si>
    <t>多彩な職種からみた婦人科腫瘍の緩和医療</t>
    <phoneticPr fontId="18"/>
  </si>
  <si>
    <t>湘南記念病院乳がんセンターセンター長</t>
    <phoneticPr fontId="18"/>
  </si>
  <si>
    <t>乳房の健康と術後QOL向上を目指して～エクオールの可能性～</t>
    <phoneticPr fontId="18"/>
  </si>
  <si>
    <t xml:space="preserve">03-5312-7686 </t>
    <phoneticPr fontId="18"/>
  </si>
  <si>
    <t>婦人科腫瘍の緩和医療を考える会第7回総会・学術集会運営事務局 中野泉</t>
    <phoneticPr fontId="18"/>
  </si>
  <si>
    <t>医療福祉研究センター1階タ目的ホール</t>
    <rPh sb="11" eb="12">
      <t>カイ</t>
    </rPh>
    <rPh sb="13" eb="14">
      <t>モク</t>
    </rPh>
    <rPh sb="14" eb="15">
      <t>テキ</t>
    </rPh>
    <phoneticPr fontId="18"/>
  </si>
  <si>
    <t>心原性脳塞栓予防のための日立地区での取組み　心房細動地域連携パスの導入</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</si>
</sst>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aaa\)\ h:mm"/>
    <numFmt numFmtId="177" formatCode="&quot;～&quot;h:mm"/>
  </numFmts>
  <fonts count="34"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57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sz val="16"/>
      <color theme="1"/>
      <name val="ＭＳ Ｐゴシック"/>
      <family val="3"/>
      <charset val="128"/>
    </font>
    <font>
      <sz val="18"/>
      <color theme="0"/>
      <name val="ＭＳ Ｐゴシック"/>
      <family val="3"/>
      <charset val="128"/>
    </font>
    <font>
      <sz val="16"/>
      <color theme="0"/>
      <name val="ＭＳ Ｐゴシック"/>
      <family val="3"/>
      <charset val="128"/>
    </font>
    <font>
      <sz val="6"/>
      <name val="游ゴシック"/>
      <family val="2"/>
      <charset val="128"/>
      <scheme val="minor"/>
    </font>
    <font>
      <sz val="14"/>
      <color theme="1"/>
      <name val="ＭＳ Ｐゴシック"/>
      <family val="3"/>
      <charset val="128"/>
    </font>
    <font>
      <sz val="12"/>
      <color theme="1"/>
      <name val="ＭＳ Ｐゴシック"/>
      <family val="3"/>
      <charset val="128"/>
    </font>
    <font>
      <sz val="14"/>
      <color theme="1"/>
      <name val="ＭＳ Ｐゴシック"/>
      <family val="2"/>
      <charset val="128"/>
    </font>
    <font>
      <sz val="16"/>
      <color theme="1"/>
      <name val="ＭＳ Ｐゴシック"/>
      <family val="2"/>
      <charset val="128"/>
    </font>
    <font>
      <sz val="11"/>
      <color theme="1"/>
      <name val="游ゴシック"/>
      <family val="2"/>
      <charset val="128"/>
      <scheme val="minor"/>
    </font>
    <font>
      <b/>
      <sz val="36"/>
      <name val="HG丸ｺﾞｼｯｸM-PRO"/>
      <family val="3"/>
      <charset val="128"/>
    </font>
    <font>
      <sz val="6"/>
      <name val="ＭＳ Ｐゴシック"/>
      <family val="3"/>
      <charset val="128"/>
    </font>
    <font>
      <sz val="24"/>
      <color theme="1"/>
      <name val="ＭＳ Ｐゴシック"/>
      <family val="3"/>
      <charset val="128"/>
    </font>
    <font>
      <b/>
      <sz val="36"/>
      <color theme="1"/>
      <name val="HG丸ｺﾞｼｯｸM-PRO"/>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9" fillId="0" borderId="0">
      <alignment vertical="center"/>
    </xf>
  </cellStyleXfs>
  <cellXfs count="88">
    <xf numFmtId="0" fontId="0" fillId="0" borderId="0" xfId="0">
      <alignment vertical="center"/>
    </xf>
    <xf numFmtId="0" fontId="19" fillId="0" borderId="0" xfId="0" applyFont="1" applyAlignment="1">
      <alignment vertical="center" wrapText="1"/>
    </xf>
    <xf numFmtId="176" fontId="20" fillId="0" borderId="0" xfId="0" applyNumberFormat="1" applyFont="1" applyAlignment="1">
      <alignment vertical="center" wrapText="1"/>
    </xf>
    <xf numFmtId="177" fontId="20" fillId="0" borderId="0" xfId="0" applyNumberFormat="1" applyFont="1" applyAlignment="1">
      <alignment horizontal="left" vertical="center" wrapText="1"/>
    </xf>
    <xf numFmtId="0" fontId="21" fillId="0" borderId="0" xfId="0" applyFont="1" applyAlignment="1">
      <alignment vertical="center" wrapText="1"/>
    </xf>
    <xf numFmtId="0" fontId="22" fillId="0" borderId="0" xfId="0" applyFont="1" applyAlignment="1">
      <alignment vertical="center" wrapText="1"/>
    </xf>
    <xf numFmtId="0" fontId="20" fillId="0" borderId="0" xfId="0" applyFont="1">
      <alignment vertical="center"/>
    </xf>
    <xf numFmtId="0" fontId="19" fillId="0" borderId="13" xfId="0" applyFont="1" applyBorder="1" applyAlignment="1">
      <alignment vertical="center" wrapText="1"/>
    </xf>
    <xf numFmtId="176" fontId="20" fillId="0" borderId="14" xfId="0" applyNumberFormat="1" applyFont="1" applyBorder="1" applyAlignment="1">
      <alignment vertical="center" wrapText="1"/>
    </xf>
    <xf numFmtId="177" fontId="20" fillId="0" borderId="14" xfId="0" applyNumberFormat="1" applyFont="1" applyBorder="1" applyAlignment="1">
      <alignment horizontal="left" vertical="center" wrapText="1"/>
    </xf>
    <xf numFmtId="0" fontId="19" fillId="0" borderId="14" xfId="0" applyFont="1" applyBorder="1" applyAlignment="1">
      <alignment vertical="center" wrapText="1"/>
    </xf>
    <xf numFmtId="0" fontId="22" fillId="0" borderId="14" xfId="0" applyFont="1" applyBorder="1" applyAlignment="1">
      <alignment vertical="center" wrapText="1"/>
    </xf>
    <xf numFmtId="0" fontId="21" fillId="0" borderId="14" xfId="0" applyFont="1" applyBorder="1" applyAlignment="1">
      <alignment vertical="center" wrapText="1"/>
    </xf>
    <xf numFmtId="0" fontId="22" fillId="0" borderId="15" xfId="0" applyFont="1" applyBorder="1" applyAlignment="1">
      <alignment vertical="center" wrapText="1"/>
    </xf>
    <xf numFmtId="176" fontId="22" fillId="0" borderId="0" xfId="0" applyNumberFormat="1" applyFont="1" applyBorder="1" applyAlignment="1">
      <alignment vertical="center" wrapText="1"/>
    </xf>
    <xf numFmtId="177" fontId="22" fillId="0" borderId="0" xfId="0" applyNumberFormat="1" applyFont="1" applyBorder="1" applyAlignment="1">
      <alignment horizontal="left" vertical="center" wrapText="1"/>
    </xf>
    <xf numFmtId="0" fontId="19" fillId="0" borderId="0" xfId="0" applyFont="1" applyBorder="1" applyAlignment="1">
      <alignment vertical="center" wrapText="1"/>
    </xf>
    <xf numFmtId="0" fontId="22" fillId="0" borderId="0" xfId="0" applyFont="1" applyBorder="1" applyAlignment="1">
      <alignment vertical="center" wrapText="1"/>
    </xf>
    <xf numFmtId="0" fontId="23" fillId="0" borderId="0" xfId="0" applyFont="1" applyBorder="1" applyAlignment="1">
      <alignment vertical="center" wrapText="1"/>
    </xf>
    <xf numFmtId="0" fontId="21" fillId="0" borderId="0" xfId="0" applyFont="1" applyBorder="1" applyAlignment="1">
      <alignment vertical="center" wrapText="1"/>
    </xf>
    <xf numFmtId="0" fontId="22" fillId="0" borderId="16" xfId="0" applyFont="1" applyBorder="1" applyAlignment="1">
      <alignment vertical="center" wrapText="1"/>
    </xf>
    <xf numFmtId="176" fontId="22" fillId="0" borderId="17" xfId="0" applyNumberFormat="1" applyFont="1" applyBorder="1" applyAlignment="1">
      <alignment vertical="center" wrapText="1"/>
    </xf>
    <xf numFmtId="177" fontId="22" fillId="0" borderId="17" xfId="0" applyNumberFormat="1" applyFont="1" applyBorder="1" applyAlignment="1">
      <alignment horizontal="left" vertical="center" wrapText="1"/>
    </xf>
    <xf numFmtId="0" fontId="19" fillId="0" borderId="17" xfId="0" applyFont="1" applyBorder="1" applyAlignment="1">
      <alignment vertical="center" wrapText="1"/>
    </xf>
    <xf numFmtId="0" fontId="22" fillId="0" borderId="17" xfId="0" applyFont="1" applyBorder="1" applyAlignment="1">
      <alignment vertical="center" wrapText="1"/>
    </xf>
    <xf numFmtId="0" fontId="23" fillId="0" borderId="17" xfId="0" applyFont="1" applyBorder="1" applyAlignment="1">
      <alignment vertical="center" wrapText="1"/>
    </xf>
    <xf numFmtId="0" fontId="21" fillId="0" borderId="17" xfId="0" applyFont="1" applyBorder="1" applyAlignment="1">
      <alignment vertical="center" wrapText="1"/>
    </xf>
    <xf numFmtId="0" fontId="19" fillId="0" borderId="10" xfId="0" applyFont="1" applyBorder="1" applyAlignment="1">
      <alignment vertical="center" wrapText="1"/>
    </xf>
    <xf numFmtId="176" fontId="20" fillId="0" borderId="11" xfId="0" applyNumberFormat="1" applyFont="1" applyBorder="1" applyAlignment="1">
      <alignment vertical="center" wrapText="1"/>
    </xf>
    <xf numFmtId="177" fontId="20" fillId="0" borderId="11" xfId="0" applyNumberFormat="1" applyFont="1" applyBorder="1" applyAlignment="1">
      <alignment horizontal="left" vertical="center" wrapText="1"/>
    </xf>
    <xf numFmtId="0" fontId="19" fillId="0" borderId="11" xfId="0" applyFont="1" applyBorder="1" applyAlignment="1">
      <alignment vertical="center" wrapText="1"/>
    </xf>
    <xf numFmtId="0" fontId="22" fillId="0" borderId="11" xfId="0" applyFont="1" applyBorder="1" applyAlignment="1">
      <alignment vertical="center" wrapText="1"/>
    </xf>
    <xf numFmtId="0" fontId="21" fillId="0" borderId="11" xfId="0" applyFont="1" applyBorder="1" applyAlignment="1">
      <alignment vertical="center" wrapText="1"/>
    </xf>
    <xf numFmtId="0" fontId="21" fillId="33" borderId="14" xfId="0" applyFont="1" applyFill="1" applyBorder="1" applyAlignment="1">
      <alignment vertical="center" wrapText="1"/>
    </xf>
    <xf numFmtId="0" fontId="21" fillId="33" borderId="0" xfId="0" applyFont="1" applyFill="1" applyBorder="1" applyAlignment="1">
      <alignment vertical="center" wrapText="1"/>
    </xf>
    <xf numFmtId="0" fontId="21" fillId="33" borderId="17" xfId="0" applyFont="1" applyFill="1" applyBorder="1" applyAlignment="1">
      <alignment vertical="center" wrapText="1"/>
    </xf>
    <xf numFmtId="0" fontId="21" fillId="33" borderId="0" xfId="0" applyFont="1" applyFill="1" applyAlignment="1">
      <alignment vertical="center" wrapText="1"/>
    </xf>
    <xf numFmtId="0" fontId="21" fillId="33" borderId="11" xfId="0" applyFont="1" applyFill="1" applyBorder="1" applyAlignment="1">
      <alignment vertical="center" wrapText="1"/>
    </xf>
    <xf numFmtId="0" fontId="21" fillId="0" borderId="18" xfId="0" applyFont="1" applyBorder="1" applyAlignment="1">
      <alignment vertical="center" wrapText="1"/>
    </xf>
    <xf numFmtId="0" fontId="23" fillId="0" borderId="19" xfId="0" applyFont="1" applyBorder="1" applyAlignment="1">
      <alignment vertical="center" wrapText="1"/>
    </xf>
    <xf numFmtId="0" fontId="23" fillId="0" borderId="20" xfId="0" applyFont="1" applyBorder="1" applyAlignment="1">
      <alignment vertical="center" wrapText="1"/>
    </xf>
    <xf numFmtId="0" fontId="21" fillId="0" borderId="19" xfId="0" applyFont="1" applyBorder="1" applyAlignment="1">
      <alignment vertical="center" wrapText="1"/>
    </xf>
    <xf numFmtId="0" fontId="21" fillId="0" borderId="12" xfId="0" applyFont="1" applyBorder="1" applyAlignment="1">
      <alignment vertical="center" wrapText="1"/>
    </xf>
    <xf numFmtId="0" fontId="27" fillId="0" borderId="14" xfId="0" applyFont="1" applyBorder="1" applyAlignment="1">
      <alignment vertical="center" wrapText="1"/>
    </xf>
    <xf numFmtId="0" fontId="25" fillId="0" borderId="14" xfId="0" applyFont="1" applyBorder="1" applyAlignment="1">
      <alignment vertical="center" wrapText="1"/>
    </xf>
    <xf numFmtId="0" fontId="28" fillId="0" borderId="11" xfId="0" applyFont="1" applyBorder="1" applyAlignment="1">
      <alignment vertical="center" wrapText="1"/>
    </xf>
    <xf numFmtId="0" fontId="28" fillId="0" borderId="14" xfId="0" applyFont="1" applyBorder="1" applyAlignment="1">
      <alignment vertical="center" wrapText="1"/>
    </xf>
    <xf numFmtId="0" fontId="27" fillId="0" borderId="17" xfId="0" applyFont="1" applyBorder="1" applyAlignment="1">
      <alignment vertical="center" wrapText="1"/>
    </xf>
    <xf numFmtId="0" fontId="27" fillId="0" borderId="11" xfId="0" applyFont="1" applyBorder="1" applyAlignment="1">
      <alignment vertical="center" wrapText="1"/>
    </xf>
    <xf numFmtId="0" fontId="19" fillId="0" borderId="15" xfId="0" applyFont="1" applyBorder="1" applyAlignment="1">
      <alignment vertical="center" wrapText="1"/>
    </xf>
    <xf numFmtId="0" fontId="21" fillId="33" borderId="21" xfId="0" applyFont="1" applyFill="1" applyBorder="1" applyAlignment="1">
      <alignment vertical="center" wrapText="1"/>
    </xf>
    <xf numFmtId="0" fontId="21" fillId="33" borderId="22" xfId="0" applyFont="1" applyFill="1" applyBorder="1" applyAlignment="1">
      <alignment vertical="center" wrapText="1"/>
    </xf>
    <xf numFmtId="0" fontId="21" fillId="33" borderId="10" xfId="0" applyFont="1" applyFill="1" applyBorder="1" applyAlignment="1">
      <alignment vertical="center" wrapText="1"/>
    </xf>
    <xf numFmtId="176" fontId="21" fillId="33" borderId="11" xfId="0" applyNumberFormat="1" applyFont="1" applyFill="1" applyBorder="1" applyAlignment="1">
      <alignment vertical="center" wrapText="1"/>
    </xf>
    <xf numFmtId="177" fontId="21" fillId="33" borderId="11" xfId="0" applyNumberFormat="1" applyFont="1" applyFill="1" applyBorder="1" applyAlignment="1">
      <alignment vertical="center" wrapText="1"/>
    </xf>
    <xf numFmtId="0" fontId="21" fillId="33" borderId="11" xfId="0" applyFont="1" applyFill="1" applyBorder="1" applyAlignment="1">
      <alignment horizontal="left" vertical="center" wrapText="1"/>
    </xf>
    <xf numFmtId="0" fontId="25" fillId="33" borderId="11"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21" fillId="33" borderId="11" xfId="0" applyFont="1" applyFill="1" applyBorder="1" applyAlignment="1">
      <alignment horizontal="center" vertical="center" shrinkToFit="1"/>
    </xf>
    <xf numFmtId="0" fontId="26" fillId="33" borderId="11" xfId="0" applyFont="1" applyFill="1" applyBorder="1" applyAlignment="1">
      <alignment horizontal="center" vertical="center" wrapText="1" shrinkToFit="1"/>
    </xf>
    <xf numFmtId="0" fontId="26" fillId="33" borderId="12" xfId="0" applyFont="1" applyFill="1" applyBorder="1" applyAlignment="1">
      <alignment horizontal="center" vertical="center" wrapText="1" shrinkToFit="1"/>
    </xf>
    <xf numFmtId="0" fontId="20" fillId="0" borderId="0" xfId="0" applyFont="1" applyAlignment="1">
      <alignment vertical="center" wrapText="1"/>
    </xf>
    <xf numFmtId="0" fontId="30" fillId="0" borderId="0" xfId="42" applyFont="1" applyFill="1" applyBorder="1" applyAlignment="1">
      <alignment horizontal="left" vertical="center"/>
    </xf>
    <xf numFmtId="0" fontId="20" fillId="0" borderId="0" xfId="0" applyFont="1" applyAlignment="1">
      <alignment horizontal="left" vertical="center" wrapText="1"/>
    </xf>
    <xf numFmtId="0" fontId="32" fillId="0" borderId="0" xfId="0" applyFont="1" applyFill="1" applyBorder="1" applyAlignment="1">
      <alignment vertical="center" wrapText="1"/>
    </xf>
    <xf numFmtId="0" fontId="19" fillId="0" borderId="13" xfId="0" applyFont="1" applyFill="1" applyBorder="1" applyAlignment="1">
      <alignment vertical="center" wrapText="1"/>
    </xf>
    <xf numFmtId="0" fontId="22" fillId="0" borderId="16" xfId="0" applyFont="1" applyFill="1" applyBorder="1" applyAlignment="1">
      <alignment vertical="center" wrapText="1"/>
    </xf>
    <xf numFmtId="0" fontId="30" fillId="0" borderId="0" xfId="0" applyFont="1" applyFill="1" applyBorder="1" applyAlignment="1">
      <alignment horizontal="left" vertical="center"/>
    </xf>
    <xf numFmtId="0" fontId="20" fillId="0" borderId="17" xfId="0" applyFont="1" applyBorder="1" applyAlignment="1">
      <alignment vertical="center" wrapText="1"/>
    </xf>
    <xf numFmtId="0" fontId="19" fillId="0" borderId="10" xfId="0" applyFont="1" applyFill="1" applyBorder="1" applyAlignment="1">
      <alignment vertical="center" wrapText="1"/>
    </xf>
    <xf numFmtId="0" fontId="23" fillId="0" borderId="14" xfId="0" applyFont="1" applyBorder="1" applyAlignment="1">
      <alignment vertical="center" wrapText="1"/>
    </xf>
    <xf numFmtId="0" fontId="20" fillId="0" borderId="14" xfId="0" applyFont="1" applyBorder="1" applyAlignment="1">
      <alignment vertical="center" wrapText="1"/>
    </xf>
    <xf numFmtId="0" fontId="21" fillId="0" borderId="14" xfId="0" applyFont="1" applyFill="1" applyBorder="1" applyAlignment="1">
      <alignment vertical="center" wrapText="1"/>
    </xf>
    <xf numFmtId="0" fontId="21" fillId="0" borderId="17" xfId="0" applyFont="1" applyFill="1" applyBorder="1" applyAlignment="1">
      <alignment vertical="center" wrapText="1"/>
    </xf>
    <xf numFmtId="0" fontId="20" fillId="0" borderId="15" xfId="0" applyFont="1" applyBorder="1" applyAlignment="1">
      <alignment vertical="center" wrapText="1"/>
    </xf>
    <xf numFmtId="0" fontId="33" fillId="0" borderId="0" xfId="0" applyFont="1" applyBorder="1" applyAlignment="1">
      <alignment vertical="center"/>
    </xf>
    <xf numFmtId="176" fontId="20" fillId="0" borderId="0" xfId="0" applyNumberFormat="1" applyFont="1" applyBorder="1" applyAlignment="1">
      <alignment vertical="center" wrapText="1"/>
    </xf>
    <xf numFmtId="177" fontId="20" fillId="0" borderId="0" xfId="0" applyNumberFormat="1" applyFont="1" applyBorder="1" applyAlignment="1">
      <alignment horizontal="left" vertical="center" wrapText="1"/>
    </xf>
    <xf numFmtId="0" fontId="32" fillId="0" borderId="0" xfId="0" applyFont="1" applyFill="1" applyBorder="1" applyAlignment="1">
      <alignment vertical="center" wrapText="1"/>
    </xf>
    <xf numFmtId="0" fontId="19" fillId="0" borderId="0" xfId="0" applyFont="1">
      <alignment vertical="center"/>
    </xf>
    <xf numFmtId="176" fontId="20" fillId="0" borderId="17" xfId="0" applyNumberFormat="1" applyFont="1" applyBorder="1" applyAlignment="1">
      <alignment vertical="center" wrapText="1"/>
    </xf>
    <xf numFmtId="177" fontId="20" fillId="0" borderId="17" xfId="0" applyNumberFormat="1" applyFont="1" applyBorder="1" applyAlignment="1">
      <alignment horizontal="left" vertical="center" wrapText="1"/>
    </xf>
    <xf numFmtId="0" fontId="21" fillId="0" borderId="20" xfId="0" applyFont="1" applyBorder="1" applyAlignment="1">
      <alignment vertical="center" wrapText="1"/>
    </xf>
    <xf numFmtId="0" fontId="19" fillId="0" borderId="16" xfId="0" applyFont="1" applyBorder="1" applyAlignment="1">
      <alignment vertical="center" wrapText="1"/>
    </xf>
    <xf numFmtId="0" fontId="27" fillId="0" borderId="0" xfId="0" applyFont="1" applyBorder="1" applyAlignment="1">
      <alignment vertical="center" wrapText="1"/>
    </xf>
    <xf numFmtId="0" fontId="21" fillId="33" borderId="23" xfId="0" applyFont="1" applyFill="1" applyBorder="1" applyAlignment="1">
      <alignment vertical="center" wrapText="1"/>
    </xf>
    <xf numFmtId="0" fontId="19" fillId="0" borderId="10" xfId="0" applyFont="1" applyBorder="1">
      <alignment vertical="center"/>
    </xf>
    <xf numFmtId="0" fontId="19" fillId="0" borderId="11" xfId="0" applyFont="1" applyFill="1" applyBorder="1" applyAlignment="1">
      <alignmen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FF3C1AF1-64F9-45A5-863C-FA4FD8F4788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4"/>
  <sheetViews>
    <sheetView tabSelected="1" view="pageBreakPreview" topLeftCell="B1" zoomScale="50" zoomScaleNormal="82" zoomScaleSheetLayoutView="50" workbookViewId="0">
      <selection activeCell="E198" sqref="E198"/>
    </sheetView>
  </sheetViews>
  <sheetFormatPr defaultRowHeight="21" x14ac:dyDescent="0.15"/>
  <cols>
    <col min="1" max="1" width="5.75" style="1" hidden="1" customWidth="1"/>
    <col min="2" max="2" width="37.625" style="49" customWidth="1"/>
    <col min="3" max="3" width="25.125" style="2" customWidth="1"/>
    <col min="4" max="4" width="12.125" style="3" customWidth="1"/>
    <col min="5" max="7" width="18.875" style="1" customWidth="1"/>
    <col min="8" max="8" width="12.875" style="1" customWidth="1"/>
    <col min="9" max="9" width="7.125" style="5" customWidth="1"/>
    <col min="10" max="10" width="18.75" style="1" customWidth="1"/>
    <col min="11" max="11" width="20.625" style="4" customWidth="1"/>
    <col min="12" max="12" width="4.5" style="1" customWidth="1"/>
    <col min="13" max="14" width="38.625" style="1" customWidth="1"/>
    <col min="15" max="15" width="32.625" style="1" customWidth="1"/>
    <col min="16" max="25" width="6.625" style="4" customWidth="1"/>
    <col min="26" max="16384" width="9" style="1"/>
  </cols>
  <sheetData>
    <row r="1" spans="1:25" s="6" customFormat="1" ht="57" customHeight="1" x14ac:dyDescent="0.15">
      <c r="A1" s="6" t="s">
        <v>0</v>
      </c>
      <c r="B1" s="52" t="s">
        <v>1</v>
      </c>
      <c r="C1" s="53" t="s">
        <v>1025</v>
      </c>
      <c r="D1" s="54" t="s">
        <v>1026</v>
      </c>
      <c r="E1" s="37" t="s">
        <v>1027</v>
      </c>
      <c r="F1" s="37" t="s">
        <v>1028</v>
      </c>
      <c r="G1" s="37" t="s">
        <v>1029</v>
      </c>
      <c r="H1" s="55" t="s">
        <v>1030</v>
      </c>
      <c r="I1" s="56" t="s">
        <v>1031</v>
      </c>
      <c r="J1" s="37" t="s">
        <v>1032</v>
      </c>
      <c r="K1" s="37" t="s">
        <v>1033</v>
      </c>
      <c r="L1" s="57" t="s">
        <v>1034</v>
      </c>
      <c r="M1" s="37" t="s">
        <v>2</v>
      </c>
      <c r="N1" s="37" t="s">
        <v>3</v>
      </c>
      <c r="O1" s="37" t="s">
        <v>4</v>
      </c>
      <c r="P1" s="58" t="s">
        <v>1035</v>
      </c>
      <c r="Q1" s="58" t="s">
        <v>1036</v>
      </c>
      <c r="R1" s="58" t="s">
        <v>1037</v>
      </c>
      <c r="S1" s="58" t="s">
        <v>1038</v>
      </c>
      <c r="T1" s="58" t="s">
        <v>1039</v>
      </c>
      <c r="U1" s="58" t="s">
        <v>1040</v>
      </c>
      <c r="V1" s="58" t="s">
        <v>1041</v>
      </c>
      <c r="W1" s="58" t="s">
        <v>1042</v>
      </c>
      <c r="X1" s="59" t="s">
        <v>1043</v>
      </c>
      <c r="Y1" s="60" t="s">
        <v>1044</v>
      </c>
    </row>
    <row r="2" spans="1:25" ht="99.95" customHeight="1" x14ac:dyDescent="0.15">
      <c r="A2" s="1">
        <v>10</v>
      </c>
      <c r="B2" s="7" t="s">
        <v>67</v>
      </c>
      <c r="C2" s="8">
        <v>43405.770833333336</v>
      </c>
      <c r="D2" s="9">
        <v>43405.833333333336</v>
      </c>
      <c r="E2" s="10" t="s">
        <v>68</v>
      </c>
      <c r="F2" s="10" t="s">
        <v>69</v>
      </c>
      <c r="G2" s="10" t="s">
        <v>70</v>
      </c>
      <c r="H2" s="10"/>
      <c r="I2" s="11">
        <v>0</v>
      </c>
      <c r="J2" s="10" t="s">
        <v>71</v>
      </c>
      <c r="K2" s="12" t="s">
        <v>72</v>
      </c>
      <c r="L2" s="10">
        <v>1</v>
      </c>
      <c r="M2" s="10" t="s">
        <v>55</v>
      </c>
      <c r="N2" s="10" t="s">
        <v>73</v>
      </c>
      <c r="O2" s="10" t="s">
        <v>74</v>
      </c>
      <c r="P2" s="33">
        <v>19</v>
      </c>
      <c r="Q2" s="12">
        <v>0.5</v>
      </c>
      <c r="R2" s="33"/>
      <c r="S2" s="12"/>
      <c r="T2" s="33"/>
      <c r="U2" s="12"/>
      <c r="V2" s="33"/>
      <c r="W2" s="12"/>
      <c r="X2" s="33">
        <f t="shared" ref="X2:X65" si="0">Q2+S2+U2+W2</f>
        <v>0.5</v>
      </c>
      <c r="Y2" s="38">
        <f>SUMIF(A:A,A2,X:X)</f>
        <v>1.5</v>
      </c>
    </row>
    <row r="3" spans="1:25" ht="99.95" customHeight="1" x14ac:dyDescent="0.15">
      <c r="A3" s="1">
        <v>10</v>
      </c>
      <c r="B3" s="13" t="s">
        <v>67</v>
      </c>
      <c r="C3" s="14">
        <v>43405.770833333336</v>
      </c>
      <c r="D3" s="15">
        <v>43405.833333333336</v>
      </c>
      <c r="E3" s="17" t="s">
        <v>68</v>
      </c>
      <c r="F3" s="17" t="s">
        <v>69</v>
      </c>
      <c r="G3" s="17" t="s">
        <v>70</v>
      </c>
      <c r="H3" s="17"/>
      <c r="I3" s="17">
        <v>0</v>
      </c>
      <c r="J3" s="17" t="s">
        <v>71</v>
      </c>
      <c r="K3" s="18" t="s">
        <v>72</v>
      </c>
      <c r="L3" s="16">
        <v>2</v>
      </c>
      <c r="M3" s="16" t="s">
        <v>55</v>
      </c>
      <c r="N3" s="16" t="s">
        <v>73</v>
      </c>
      <c r="O3" s="16" t="s">
        <v>74</v>
      </c>
      <c r="P3" s="34">
        <v>59</v>
      </c>
      <c r="Q3" s="19">
        <v>0.5</v>
      </c>
      <c r="R3" s="34"/>
      <c r="S3" s="19"/>
      <c r="T3" s="34"/>
      <c r="U3" s="19"/>
      <c r="V3" s="34"/>
      <c r="W3" s="19"/>
      <c r="X3" s="34">
        <f t="shared" si="0"/>
        <v>0.5</v>
      </c>
      <c r="Y3" s="39">
        <f>SUMIF(A:A,A3,X:X)</f>
        <v>1.5</v>
      </c>
    </row>
    <row r="4" spans="1:25" ht="99.95" customHeight="1" x14ac:dyDescent="0.15">
      <c r="A4" s="1">
        <v>10</v>
      </c>
      <c r="B4" s="20" t="s">
        <v>67</v>
      </c>
      <c r="C4" s="21">
        <v>43405.770833333336</v>
      </c>
      <c r="D4" s="22">
        <v>43405.833333333336</v>
      </c>
      <c r="E4" s="24" t="s">
        <v>68</v>
      </c>
      <c r="F4" s="24" t="s">
        <v>69</v>
      </c>
      <c r="G4" s="24" t="s">
        <v>70</v>
      </c>
      <c r="H4" s="24"/>
      <c r="I4" s="24">
        <v>0</v>
      </c>
      <c r="J4" s="24" t="s">
        <v>71</v>
      </c>
      <c r="K4" s="25" t="s">
        <v>72</v>
      </c>
      <c r="L4" s="23">
        <v>3</v>
      </c>
      <c r="M4" s="23" t="s">
        <v>55</v>
      </c>
      <c r="N4" s="23" t="s">
        <v>73</v>
      </c>
      <c r="O4" s="23" t="s">
        <v>74</v>
      </c>
      <c r="P4" s="35">
        <v>60</v>
      </c>
      <c r="Q4" s="26">
        <v>0.5</v>
      </c>
      <c r="R4" s="35"/>
      <c r="S4" s="26"/>
      <c r="T4" s="35"/>
      <c r="U4" s="26"/>
      <c r="V4" s="35"/>
      <c r="W4" s="26"/>
      <c r="X4" s="35">
        <f t="shared" si="0"/>
        <v>0.5</v>
      </c>
      <c r="Y4" s="40">
        <f>SUMIF(A:A,A4,X:X)</f>
        <v>1.5</v>
      </c>
    </row>
    <row r="5" spans="1:25" ht="99.95" customHeight="1" x14ac:dyDescent="0.15">
      <c r="A5" s="1">
        <v>37</v>
      </c>
      <c r="B5" s="27" t="s">
        <v>291</v>
      </c>
      <c r="C5" s="28">
        <v>43405.791666666664</v>
      </c>
      <c r="D5" s="29">
        <v>43405.875</v>
      </c>
      <c r="E5" s="30" t="s">
        <v>292</v>
      </c>
      <c r="F5" s="30" t="s">
        <v>293</v>
      </c>
      <c r="G5" s="30" t="s">
        <v>294</v>
      </c>
      <c r="H5" s="30"/>
      <c r="I5" s="31">
        <v>0</v>
      </c>
      <c r="J5" s="30" t="s">
        <v>295</v>
      </c>
      <c r="K5" s="32" t="s">
        <v>296</v>
      </c>
      <c r="L5" s="30">
        <v>1</v>
      </c>
      <c r="M5" s="30" t="s">
        <v>297</v>
      </c>
      <c r="N5" s="30" t="s">
        <v>298</v>
      </c>
      <c r="O5" s="30" t="s">
        <v>299</v>
      </c>
      <c r="P5" s="37">
        <v>62</v>
      </c>
      <c r="Q5" s="32">
        <v>1</v>
      </c>
      <c r="R5" s="37"/>
      <c r="S5" s="32"/>
      <c r="T5" s="37"/>
      <c r="U5" s="32"/>
      <c r="V5" s="37"/>
      <c r="W5" s="32"/>
      <c r="X5" s="37">
        <f t="shared" si="0"/>
        <v>1</v>
      </c>
      <c r="Y5" s="42">
        <f>SUMIF(A:A,A5,X:X)</f>
        <v>1</v>
      </c>
    </row>
    <row r="6" spans="1:25" ht="99.95" customHeight="1" x14ac:dyDescent="0.15">
      <c r="A6" s="1">
        <v>38</v>
      </c>
      <c r="B6" s="7" t="s">
        <v>300</v>
      </c>
      <c r="C6" s="8">
        <v>43405.791666666664</v>
      </c>
      <c r="D6" s="9">
        <v>43405.861111111109</v>
      </c>
      <c r="E6" s="10" t="s">
        <v>240</v>
      </c>
      <c r="F6" s="10" t="s">
        <v>301</v>
      </c>
      <c r="G6" s="10" t="s">
        <v>241</v>
      </c>
      <c r="H6" s="10"/>
      <c r="I6" s="11">
        <v>0</v>
      </c>
      <c r="J6" s="10" t="s">
        <v>302</v>
      </c>
      <c r="K6" s="12" t="s">
        <v>303</v>
      </c>
      <c r="L6" s="10">
        <v>1</v>
      </c>
      <c r="M6" s="10" t="s">
        <v>304</v>
      </c>
      <c r="N6" s="10" t="s">
        <v>305</v>
      </c>
      <c r="O6" s="10" t="s">
        <v>306</v>
      </c>
      <c r="P6" s="33">
        <v>42</v>
      </c>
      <c r="Q6" s="12">
        <v>0.5</v>
      </c>
      <c r="R6" s="33"/>
      <c r="S6" s="12"/>
      <c r="T6" s="33"/>
      <c r="U6" s="12"/>
      <c r="V6" s="33"/>
      <c r="W6" s="12"/>
      <c r="X6" s="33">
        <f t="shared" si="0"/>
        <v>0.5</v>
      </c>
      <c r="Y6" s="38">
        <f>SUMIF(A:A,A6,X:X)</f>
        <v>1</v>
      </c>
    </row>
    <row r="7" spans="1:25" ht="99.95" customHeight="1" x14ac:dyDescent="0.15">
      <c r="A7" s="1">
        <v>38</v>
      </c>
      <c r="B7" s="20" t="s">
        <v>300</v>
      </c>
      <c r="C7" s="21">
        <v>43405.791666666664</v>
      </c>
      <c r="D7" s="22">
        <v>43405.861111111109</v>
      </c>
      <c r="E7" s="24" t="s">
        <v>240</v>
      </c>
      <c r="F7" s="24" t="s">
        <v>301</v>
      </c>
      <c r="G7" s="24" t="s">
        <v>241</v>
      </c>
      <c r="H7" s="24"/>
      <c r="I7" s="24">
        <v>0</v>
      </c>
      <c r="J7" s="24" t="s">
        <v>302</v>
      </c>
      <c r="K7" s="25" t="s">
        <v>303</v>
      </c>
      <c r="L7" s="23">
        <v>2</v>
      </c>
      <c r="M7" s="23" t="s">
        <v>307</v>
      </c>
      <c r="N7" s="23" t="s">
        <v>308</v>
      </c>
      <c r="O7" s="23" t="s">
        <v>309</v>
      </c>
      <c r="P7" s="35">
        <v>43</v>
      </c>
      <c r="Q7" s="26">
        <v>0.5</v>
      </c>
      <c r="R7" s="35"/>
      <c r="S7" s="26"/>
      <c r="T7" s="35"/>
      <c r="U7" s="26"/>
      <c r="V7" s="35"/>
      <c r="W7" s="26"/>
      <c r="X7" s="35">
        <f t="shared" si="0"/>
        <v>0.5</v>
      </c>
      <c r="Y7" s="40">
        <f>SUMIF(A:A,A7,X:X)</f>
        <v>1</v>
      </c>
    </row>
    <row r="8" spans="1:25" ht="99.95" customHeight="1" x14ac:dyDescent="0.15">
      <c r="A8" s="1">
        <v>119</v>
      </c>
      <c r="B8" s="7" t="s">
        <v>858</v>
      </c>
      <c r="C8" s="8">
        <v>43405.791666666664</v>
      </c>
      <c r="D8" s="9">
        <v>43405.875</v>
      </c>
      <c r="E8" s="10" t="s">
        <v>859</v>
      </c>
      <c r="F8" s="10" t="s">
        <v>860</v>
      </c>
      <c r="G8" s="10" t="s">
        <v>861</v>
      </c>
      <c r="H8" s="10"/>
      <c r="I8" s="11">
        <v>0</v>
      </c>
      <c r="J8" s="10" t="s">
        <v>1010</v>
      </c>
      <c r="K8" s="12" t="s">
        <v>862</v>
      </c>
      <c r="L8" s="10">
        <v>1</v>
      </c>
      <c r="M8" s="10" t="s">
        <v>863</v>
      </c>
      <c r="N8" s="10" t="s">
        <v>864</v>
      </c>
      <c r="O8" s="10" t="s">
        <v>865</v>
      </c>
      <c r="P8" s="33">
        <v>3</v>
      </c>
      <c r="Q8" s="12">
        <v>0.5</v>
      </c>
      <c r="R8" s="33"/>
      <c r="S8" s="12"/>
      <c r="T8" s="33"/>
      <c r="U8" s="12"/>
      <c r="V8" s="33"/>
      <c r="W8" s="12"/>
      <c r="X8" s="33">
        <f t="shared" si="0"/>
        <v>0.5</v>
      </c>
      <c r="Y8" s="38">
        <f>SUMIF(A:A,A8,X:X)</f>
        <v>1.5</v>
      </c>
    </row>
    <row r="9" spans="1:25" ht="99.95" customHeight="1" x14ac:dyDescent="0.15">
      <c r="A9" s="1">
        <v>119</v>
      </c>
      <c r="B9" s="20" t="s">
        <v>858</v>
      </c>
      <c r="C9" s="21">
        <v>43405.791666666664</v>
      </c>
      <c r="D9" s="22">
        <v>43405.875</v>
      </c>
      <c r="E9" s="24" t="s">
        <v>859</v>
      </c>
      <c r="F9" s="24" t="s">
        <v>860</v>
      </c>
      <c r="G9" s="24" t="s">
        <v>861</v>
      </c>
      <c r="H9" s="24"/>
      <c r="I9" s="24">
        <v>0</v>
      </c>
      <c r="J9" s="24" t="s">
        <v>1010</v>
      </c>
      <c r="K9" s="25" t="s">
        <v>862</v>
      </c>
      <c r="L9" s="23">
        <v>2</v>
      </c>
      <c r="M9" s="23" t="s">
        <v>866</v>
      </c>
      <c r="N9" s="23" t="s">
        <v>867</v>
      </c>
      <c r="O9" s="23" t="s">
        <v>868</v>
      </c>
      <c r="P9" s="35">
        <v>9</v>
      </c>
      <c r="Q9" s="26">
        <v>0.5</v>
      </c>
      <c r="R9" s="35">
        <v>76</v>
      </c>
      <c r="S9" s="26">
        <v>0.5</v>
      </c>
      <c r="T9" s="35"/>
      <c r="U9" s="26"/>
      <c r="V9" s="35"/>
      <c r="W9" s="26"/>
      <c r="X9" s="35">
        <f t="shared" si="0"/>
        <v>1</v>
      </c>
      <c r="Y9" s="40">
        <f>SUMIF(A:A,A9,X:X)</f>
        <v>1.5</v>
      </c>
    </row>
    <row r="10" spans="1:25" ht="99.95" customHeight="1" x14ac:dyDescent="0.15">
      <c r="A10" s="1">
        <v>120</v>
      </c>
      <c r="B10" s="7" t="s">
        <v>869</v>
      </c>
      <c r="C10" s="8">
        <v>43405.791666666664</v>
      </c>
      <c r="D10" s="9">
        <v>43405.864583333336</v>
      </c>
      <c r="E10" s="10" t="s">
        <v>870</v>
      </c>
      <c r="F10" s="10" t="s">
        <v>871</v>
      </c>
      <c r="G10" s="10" t="s">
        <v>872</v>
      </c>
      <c r="H10" s="10"/>
      <c r="I10" s="11">
        <v>0</v>
      </c>
      <c r="J10" s="10" t="s">
        <v>1010</v>
      </c>
      <c r="K10" s="12" t="s">
        <v>862</v>
      </c>
      <c r="L10" s="10">
        <v>1</v>
      </c>
      <c r="M10" s="44" t="s">
        <v>873</v>
      </c>
      <c r="N10" s="44" t="s">
        <v>874</v>
      </c>
      <c r="O10" s="10" t="s">
        <v>875</v>
      </c>
      <c r="P10" s="33">
        <v>73</v>
      </c>
      <c r="Q10" s="12">
        <v>0.5</v>
      </c>
      <c r="R10" s="33"/>
      <c r="S10" s="12"/>
      <c r="T10" s="33"/>
      <c r="U10" s="12"/>
      <c r="V10" s="33"/>
      <c r="W10" s="12"/>
      <c r="X10" s="33">
        <f t="shared" si="0"/>
        <v>0.5</v>
      </c>
      <c r="Y10" s="38">
        <f>SUMIF(A:A,A10,X:X)</f>
        <v>1.5</v>
      </c>
    </row>
    <row r="11" spans="1:25" ht="99.95" customHeight="1" x14ac:dyDescent="0.15">
      <c r="A11" s="1">
        <v>120</v>
      </c>
      <c r="B11" s="20" t="s">
        <v>869</v>
      </c>
      <c r="C11" s="21">
        <v>43405.791666666664</v>
      </c>
      <c r="D11" s="22">
        <v>43405.864583333336</v>
      </c>
      <c r="E11" s="24" t="s">
        <v>870</v>
      </c>
      <c r="F11" s="24" t="s">
        <v>871</v>
      </c>
      <c r="G11" s="24" t="s">
        <v>872</v>
      </c>
      <c r="H11" s="24"/>
      <c r="I11" s="24">
        <v>0</v>
      </c>
      <c r="J11" s="24" t="s">
        <v>1010</v>
      </c>
      <c r="K11" s="25" t="s">
        <v>862</v>
      </c>
      <c r="L11" s="23">
        <v>2</v>
      </c>
      <c r="M11" s="23" t="s">
        <v>876</v>
      </c>
      <c r="N11" s="23" t="s">
        <v>877</v>
      </c>
      <c r="O11" s="23" t="s">
        <v>878</v>
      </c>
      <c r="P11" s="35">
        <v>4</v>
      </c>
      <c r="Q11" s="26">
        <v>0.5</v>
      </c>
      <c r="R11" s="35">
        <v>61</v>
      </c>
      <c r="S11" s="26">
        <v>0.5</v>
      </c>
      <c r="T11" s="35"/>
      <c r="U11" s="26"/>
      <c r="V11" s="35"/>
      <c r="W11" s="26"/>
      <c r="X11" s="35">
        <f t="shared" si="0"/>
        <v>1</v>
      </c>
      <c r="Y11" s="40">
        <f>SUMIF(A:A,A11,X:X)</f>
        <v>1.5</v>
      </c>
    </row>
    <row r="12" spans="1:25" ht="99.95" customHeight="1" x14ac:dyDescent="0.15">
      <c r="A12" s="1">
        <v>121</v>
      </c>
      <c r="B12" s="7" t="s">
        <v>879</v>
      </c>
      <c r="C12" s="8">
        <v>43405.791666666664</v>
      </c>
      <c r="D12" s="9">
        <v>43405.875</v>
      </c>
      <c r="E12" s="10" t="s">
        <v>17</v>
      </c>
      <c r="F12" s="10" t="s">
        <v>880</v>
      </c>
      <c r="G12" s="10" t="s">
        <v>881</v>
      </c>
      <c r="H12" s="10"/>
      <c r="I12" s="11">
        <v>0</v>
      </c>
      <c r="J12" s="10" t="s">
        <v>1010</v>
      </c>
      <c r="K12" s="12" t="s">
        <v>862</v>
      </c>
      <c r="L12" s="10">
        <v>1</v>
      </c>
      <c r="M12" s="10" t="s">
        <v>882</v>
      </c>
      <c r="N12" s="10" t="s">
        <v>883</v>
      </c>
      <c r="O12" s="10" t="s">
        <v>884</v>
      </c>
      <c r="P12" s="33">
        <v>83</v>
      </c>
      <c r="Q12" s="12">
        <v>0.5</v>
      </c>
      <c r="R12" s="33"/>
      <c r="S12" s="12"/>
      <c r="T12" s="33"/>
      <c r="U12" s="12"/>
      <c r="V12" s="33"/>
      <c r="W12" s="12"/>
      <c r="X12" s="33">
        <f t="shared" si="0"/>
        <v>0.5</v>
      </c>
      <c r="Y12" s="38">
        <f>SUMIF(A:A,A12,X:X)</f>
        <v>1.5</v>
      </c>
    </row>
    <row r="13" spans="1:25" ht="99.95" customHeight="1" x14ac:dyDescent="0.15">
      <c r="A13" s="1">
        <v>121</v>
      </c>
      <c r="B13" s="20" t="s">
        <v>879</v>
      </c>
      <c r="C13" s="21">
        <v>43405.791666666664</v>
      </c>
      <c r="D13" s="22">
        <v>43405.875</v>
      </c>
      <c r="E13" s="24" t="s">
        <v>17</v>
      </c>
      <c r="F13" s="24" t="s">
        <v>880</v>
      </c>
      <c r="G13" s="24" t="s">
        <v>881</v>
      </c>
      <c r="H13" s="24"/>
      <c r="I13" s="24">
        <v>0</v>
      </c>
      <c r="J13" s="24" t="s">
        <v>1010</v>
      </c>
      <c r="K13" s="25" t="s">
        <v>862</v>
      </c>
      <c r="L13" s="23">
        <v>2</v>
      </c>
      <c r="M13" s="23" t="s">
        <v>885</v>
      </c>
      <c r="N13" s="23" t="s">
        <v>886</v>
      </c>
      <c r="O13" s="23" t="s">
        <v>887</v>
      </c>
      <c r="P13" s="35">
        <v>19</v>
      </c>
      <c r="Q13" s="26">
        <v>0.5</v>
      </c>
      <c r="R13" s="35">
        <v>73</v>
      </c>
      <c r="S13" s="26">
        <v>0.5</v>
      </c>
      <c r="T13" s="35"/>
      <c r="U13" s="26"/>
      <c r="V13" s="35"/>
      <c r="W13" s="26"/>
      <c r="X13" s="35">
        <f t="shared" si="0"/>
        <v>1</v>
      </c>
      <c r="Y13" s="40">
        <f>SUMIF(A:A,A13,X:X)</f>
        <v>1.5</v>
      </c>
    </row>
    <row r="14" spans="1:25" ht="99.95" customHeight="1" x14ac:dyDescent="0.15">
      <c r="A14" s="1">
        <v>39</v>
      </c>
      <c r="B14" s="7" t="s">
        <v>310</v>
      </c>
      <c r="C14" s="8">
        <v>43405.798611111109</v>
      </c>
      <c r="D14" s="9">
        <v>43405.861111111109</v>
      </c>
      <c r="E14" s="10" t="s">
        <v>311</v>
      </c>
      <c r="F14" s="10" t="s">
        <v>312</v>
      </c>
      <c r="G14" s="10" t="s">
        <v>313</v>
      </c>
      <c r="H14" s="10"/>
      <c r="I14" s="11">
        <v>0</v>
      </c>
      <c r="J14" s="10" t="s">
        <v>314</v>
      </c>
      <c r="K14" s="12" t="s">
        <v>303</v>
      </c>
      <c r="L14" s="10">
        <v>1</v>
      </c>
      <c r="M14" s="10" t="s">
        <v>315</v>
      </c>
      <c r="N14" s="10" t="s">
        <v>316</v>
      </c>
      <c r="O14" s="10" t="s">
        <v>317</v>
      </c>
      <c r="P14" s="33">
        <v>11</v>
      </c>
      <c r="Q14" s="12">
        <v>0.5</v>
      </c>
      <c r="R14" s="33">
        <v>15</v>
      </c>
      <c r="S14" s="12">
        <v>0.5</v>
      </c>
      <c r="T14" s="33"/>
      <c r="U14" s="12"/>
      <c r="V14" s="33"/>
      <c r="W14" s="12"/>
      <c r="X14" s="33">
        <f t="shared" si="0"/>
        <v>1</v>
      </c>
      <c r="Y14" s="38">
        <f>SUMIF(A:A,A14,X:X)</f>
        <v>1.5</v>
      </c>
    </row>
    <row r="15" spans="1:25" ht="99.95" customHeight="1" x14ac:dyDescent="0.15">
      <c r="A15" s="1">
        <v>39</v>
      </c>
      <c r="B15" s="20" t="s">
        <v>310</v>
      </c>
      <c r="C15" s="21">
        <v>43405.798611111109</v>
      </c>
      <c r="D15" s="22">
        <v>43405.861111111109</v>
      </c>
      <c r="E15" s="24" t="s">
        <v>311</v>
      </c>
      <c r="F15" s="24" t="s">
        <v>312</v>
      </c>
      <c r="G15" s="24" t="s">
        <v>313</v>
      </c>
      <c r="H15" s="24"/>
      <c r="I15" s="24">
        <v>0</v>
      </c>
      <c r="J15" s="24" t="s">
        <v>314</v>
      </c>
      <c r="K15" s="25" t="s">
        <v>303</v>
      </c>
      <c r="L15" s="23">
        <v>2</v>
      </c>
      <c r="M15" s="23" t="s">
        <v>318</v>
      </c>
      <c r="N15" s="23" t="s">
        <v>319</v>
      </c>
      <c r="O15" s="23" t="s">
        <v>320</v>
      </c>
      <c r="P15" s="35">
        <v>29</v>
      </c>
      <c r="Q15" s="26">
        <v>0.5</v>
      </c>
      <c r="R15" s="35"/>
      <c r="S15" s="26"/>
      <c r="T15" s="35"/>
      <c r="U15" s="26"/>
      <c r="V15" s="35"/>
      <c r="W15" s="26"/>
      <c r="X15" s="35">
        <f t="shared" si="0"/>
        <v>0.5</v>
      </c>
      <c r="Y15" s="40">
        <f>SUMIF(A:A,A15,X:X)</f>
        <v>1.5</v>
      </c>
    </row>
    <row r="16" spans="1:25" ht="99.95" customHeight="1" x14ac:dyDescent="0.15">
      <c r="A16" s="1">
        <v>104</v>
      </c>
      <c r="B16" s="27" t="s">
        <v>779</v>
      </c>
      <c r="C16" s="28">
        <v>43405.802083333336</v>
      </c>
      <c r="D16" s="29">
        <v>43405.864583333336</v>
      </c>
      <c r="E16" s="30" t="s">
        <v>780</v>
      </c>
      <c r="F16" s="30" t="s">
        <v>781</v>
      </c>
      <c r="G16" s="30" t="s">
        <v>782</v>
      </c>
      <c r="H16" s="30"/>
      <c r="I16" s="31">
        <v>0</v>
      </c>
      <c r="J16" s="30" t="s">
        <v>1015</v>
      </c>
      <c r="K16" s="32" t="s">
        <v>783</v>
      </c>
      <c r="L16" s="30">
        <v>1</v>
      </c>
      <c r="M16" s="30" t="s">
        <v>784</v>
      </c>
      <c r="N16" s="30" t="s">
        <v>785</v>
      </c>
      <c r="O16" s="30" t="s">
        <v>786</v>
      </c>
      <c r="P16" s="37">
        <v>74</v>
      </c>
      <c r="Q16" s="32">
        <v>0.5</v>
      </c>
      <c r="R16" s="37">
        <v>76</v>
      </c>
      <c r="S16" s="32">
        <v>0.5</v>
      </c>
      <c r="T16" s="37">
        <v>82</v>
      </c>
      <c r="U16" s="32">
        <v>0.5</v>
      </c>
      <c r="V16" s="37"/>
      <c r="W16" s="32"/>
      <c r="X16" s="37">
        <f t="shared" si="0"/>
        <v>1.5</v>
      </c>
      <c r="Y16" s="42">
        <f>SUMIF(A:A,A16,X:X)</f>
        <v>1.5</v>
      </c>
    </row>
    <row r="17" spans="1:25" ht="99.95" customHeight="1" x14ac:dyDescent="0.15">
      <c r="A17" s="1">
        <v>40</v>
      </c>
      <c r="B17" s="7" t="s">
        <v>321</v>
      </c>
      <c r="C17" s="8">
        <v>43405.805555555555</v>
      </c>
      <c r="D17" s="9">
        <v>43405.881944444445</v>
      </c>
      <c r="E17" s="10" t="s">
        <v>223</v>
      </c>
      <c r="F17" s="10" t="s">
        <v>322</v>
      </c>
      <c r="G17" s="10" t="s">
        <v>224</v>
      </c>
      <c r="H17" s="10"/>
      <c r="I17" s="11">
        <v>0</v>
      </c>
      <c r="J17" s="10" t="s">
        <v>323</v>
      </c>
      <c r="K17" s="12" t="s">
        <v>324</v>
      </c>
      <c r="L17" s="10">
        <v>1</v>
      </c>
      <c r="M17" s="10" t="s">
        <v>325</v>
      </c>
      <c r="N17" s="10" t="s">
        <v>326</v>
      </c>
      <c r="O17" s="10" t="s">
        <v>327</v>
      </c>
      <c r="P17" s="33">
        <v>46</v>
      </c>
      <c r="Q17" s="12">
        <v>0.5</v>
      </c>
      <c r="R17" s="33"/>
      <c r="S17" s="12"/>
      <c r="T17" s="33"/>
      <c r="U17" s="12"/>
      <c r="V17" s="33"/>
      <c r="W17" s="12"/>
      <c r="X17" s="33">
        <f t="shared" si="0"/>
        <v>0.5</v>
      </c>
      <c r="Y17" s="38">
        <f>SUMIF(A:A,A17,X:X)</f>
        <v>1</v>
      </c>
    </row>
    <row r="18" spans="1:25" ht="99.95" customHeight="1" x14ac:dyDescent="0.15">
      <c r="A18" s="1">
        <v>40</v>
      </c>
      <c r="B18" s="20" t="s">
        <v>321</v>
      </c>
      <c r="C18" s="21">
        <v>43405.805555555555</v>
      </c>
      <c r="D18" s="22">
        <v>43405.881944444445</v>
      </c>
      <c r="E18" s="24" t="s">
        <v>223</v>
      </c>
      <c r="F18" s="24" t="s">
        <v>322</v>
      </c>
      <c r="G18" s="24" t="s">
        <v>224</v>
      </c>
      <c r="H18" s="24"/>
      <c r="I18" s="24">
        <v>0</v>
      </c>
      <c r="J18" s="24" t="s">
        <v>323</v>
      </c>
      <c r="K18" s="25" t="s">
        <v>324</v>
      </c>
      <c r="L18" s="23">
        <v>2</v>
      </c>
      <c r="M18" s="23" t="s">
        <v>328</v>
      </c>
      <c r="N18" s="23" t="s">
        <v>329</v>
      </c>
      <c r="O18" s="23" t="s">
        <v>98</v>
      </c>
      <c r="P18" s="35">
        <v>73</v>
      </c>
      <c r="Q18" s="26">
        <v>0.5</v>
      </c>
      <c r="R18" s="35"/>
      <c r="S18" s="26"/>
      <c r="T18" s="35"/>
      <c r="U18" s="26"/>
      <c r="V18" s="35"/>
      <c r="W18" s="26"/>
      <c r="X18" s="35">
        <f t="shared" si="0"/>
        <v>0.5</v>
      </c>
      <c r="Y18" s="40">
        <f>SUMIF(A:A,A18,X:X)</f>
        <v>1</v>
      </c>
    </row>
    <row r="19" spans="1:25" ht="99.95" customHeight="1" x14ac:dyDescent="0.15">
      <c r="A19" s="1">
        <v>86</v>
      </c>
      <c r="B19" s="27" t="s">
        <v>693</v>
      </c>
      <c r="C19" s="28">
        <v>43406.75</v>
      </c>
      <c r="D19" s="29">
        <v>43406.833333333336</v>
      </c>
      <c r="E19" s="30" t="s">
        <v>694</v>
      </c>
      <c r="F19" s="30" t="s">
        <v>695</v>
      </c>
      <c r="G19" s="30" t="s">
        <v>696</v>
      </c>
      <c r="H19" s="30"/>
      <c r="I19" s="31">
        <v>0</v>
      </c>
      <c r="J19" s="30" t="s">
        <v>692</v>
      </c>
      <c r="K19" s="32" t="s">
        <v>697</v>
      </c>
      <c r="L19" s="30">
        <v>1</v>
      </c>
      <c r="M19" s="30" t="s">
        <v>698</v>
      </c>
      <c r="N19" s="45" t="s">
        <v>699</v>
      </c>
      <c r="O19" s="30" t="s">
        <v>700</v>
      </c>
      <c r="P19" s="37">
        <v>11</v>
      </c>
      <c r="Q19" s="32">
        <v>1</v>
      </c>
      <c r="R19" s="37">
        <v>70</v>
      </c>
      <c r="S19" s="32">
        <v>1</v>
      </c>
      <c r="T19" s="37"/>
      <c r="U19" s="32"/>
      <c r="V19" s="37"/>
      <c r="W19" s="32"/>
      <c r="X19" s="37">
        <f t="shared" si="0"/>
        <v>2</v>
      </c>
      <c r="Y19" s="42">
        <f>SUMIF(A:A,A19,X:X)</f>
        <v>2</v>
      </c>
    </row>
    <row r="20" spans="1:25" ht="99.95" customHeight="1" x14ac:dyDescent="0.15">
      <c r="A20" s="1">
        <v>11</v>
      </c>
      <c r="B20" s="27" t="s">
        <v>75</v>
      </c>
      <c r="C20" s="2">
        <v>43406.777777777781</v>
      </c>
      <c r="D20" s="3">
        <v>43406.84375</v>
      </c>
      <c r="E20" s="1" t="s">
        <v>76</v>
      </c>
      <c r="F20" s="1" t="s">
        <v>77</v>
      </c>
      <c r="G20" s="1" t="s">
        <v>78</v>
      </c>
      <c r="I20" s="1" t="s">
        <v>1004</v>
      </c>
      <c r="J20" s="1" t="s">
        <v>79</v>
      </c>
      <c r="K20" s="4" t="s">
        <v>80</v>
      </c>
      <c r="L20" s="1">
        <v>1</v>
      </c>
      <c r="M20" s="1" t="s">
        <v>1054</v>
      </c>
      <c r="N20" s="1" t="s">
        <v>81</v>
      </c>
      <c r="O20" s="1" t="s">
        <v>82</v>
      </c>
      <c r="P20" s="36">
        <v>10</v>
      </c>
      <c r="Q20" s="4">
        <v>0.5</v>
      </c>
      <c r="R20" s="36">
        <v>83</v>
      </c>
      <c r="S20" s="4">
        <v>0.5</v>
      </c>
      <c r="T20" s="36"/>
      <c r="V20" s="36"/>
      <c r="X20" s="36">
        <f t="shared" si="0"/>
        <v>1</v>
      </c>
      <c r="Y20" s="41">
        <f>SUMIF(A:A,A20,X:X)</f>
        <v>1</v>
      </c>
    </row>
    <row r="21" spans="1:25" ht="99.95" customHeight="1" x14ac:dyDescent="0.15">
      <c r="A21" s="1">
        <v>122</v>
      </c>
      <c r="B21" s="7" t="s">
        <v>888</v>
      </c>
      <c r="C21" s="8">
        <v>43406.784722222219</v>
      </c>
      <c r="D21" s="9">
        <v>43406.875</v>
      </c>
      <c r="E21" s="10" t="s">
        <v>870</v>
      </c>
      <c r="F21" s="10" t="s">
        <v>889</v>
      </c>
      <c r="G21" s="10" t="s">
        <v>872</v>
      </c>
      <c r="H21" s="10"/>
      <c r="I21" s="11">
        <v>0</v>
      </c>
      <c r="J21" s="10" t="s">
        <v>1010</v>
      </c>
      <c r="K21" s="12" t="s">
        <v>862</v>
      </c>
      <c r="L21" s="10">
        <v>1</v>
      </c>
      <c r="M21" s="43" t="s">
        <v>890</v>
      </c>
      <c r="N21" s="10" t="s">
        <v>891</v>
      </c>
      <c r="O21" s="10" t="s">
        <v>892</v>
      </c>
      <c r="P21" s="33">
        <v>20</v>
      </c>
      <c r="Q21" s="12">
        <v>1</v>
      </c>
      <c r="R21" s="33"/>
      <c r="S21" s="12"/>
      <c r="T21" s="33"/>
      <c r="U21" s="12"/>
      <c r="V21" s="33"/>
      <c r="W21" s="12"/>
      <c r="X21" s="33">
        <f t="shared" si="0"/>
        <v>1</v>
      </c>
      <c r="Y21" s="38">
        <f>SUMIF(A:A,A21,X:X)</f>
        <v>2</v>
      </c>
    </row>
    <row r="22" spans="1:25" ht="99.95" customHeight="1" x14ac:dyDescent="0.15">
      <c r="A22" s="1">
        <v>122</v>
      </c>
      <c r="B22" s="20" t="s">
        <v>888</v>
      </c>
      <c r="C22" s="21">
        <v>43406.784722222219</v>
      </c>
      <c r="D22" s="22">
        <v>43406.875</v>
      </c>
      <c r="E22" s="24" t="s">
        <v>870</v>
      </c>
      <c r="F22" s="24" t="s">
        <v>889</v>
      </c>
      <c r="G22" s="24" t="s">
        <v>872</v>
      </c>
      <c r="H22" s="24"/>
      <c r="I22" s="24">
        <v>0</v>
      </c>
      <c r="J22" s="24" t="s">
        <v>1010</v>
      </c>
      <c r="K22" s="25" t="s">
        <v>862</v>
      </c>
      <c r="L22" s="23">
        <v>2</v>
      </c>
      <c r="M22" s="23" t="s">
        <v>893</v>
      </c>
      <c r="N22" s="23" t="s">
        <v>894</v>
      </c>
      <c r="O22" s="23" t="s">
        <v>895</v>
      </c>
      <c r="P22" s="35">
        <v>69</v>
      </c>
      <c r="Q22" s="26">
        <v>1</v>
      </c>
      <c r="R22" s="35"/>
      <c r="S22" s="26"/>
      <c r="T22" s="35"/>
      <c r="U22" s="26"/>
      <c r="V22" s="35"/>
      <c r="W22" s="26"/>
      <c r="X22" s="35">
        <f t="shared" si="0"/>
        <v>1</v>
      </c>
      <c r="Y22" s="40">
        <f>SUMIF(A:A,A22,X:X)</f>
        <v>2</v>
      </c>
    </row>
    <row r="23" spans="1:25" ht="99.95" customHeight="1" x14ac:dyDescent="0.15">
      <c r="A23" s="1">
        <v>41</v>
      </c>
      <c r="B23" s="7" t="s">
        <v>330</v>
      </c>
      <c r="C23" s="8">
        <v>43406.791666666664</v>
      </c>
      <c r="D23" s="9">
        <v>43406.854166666664</v>
      </c>
      <c r="E23" s="10" t="s">
        <v>331</v>
      </c>
      <c r="F23" s="10" t="s">
        <v>332</v>
      </c>
      <c r="G23" s="10" t="s">
        <v>288</v>
      </c>
      <c r="H23" s="10"/>
      <c r="I23" s="11">
        <v>0</v>
      </c>
      <c r="J23" s="10" t="s">
        <v>333</v>
      </c>
      <c r="K23" s="12" t="s">
        <v>334</v>
      </c>
      <c r="L23" s="10">
        <v>1</v>
      </c>
      <c r="M23" s="10" t="s">
        <v>335</v>
      </c>
      <c r="N23" s="10" t="s">
        <v>336</v>
      </c>
      <c r="O23" s="10" t="s">
        <v>337</v>
      </c>
      <c r="P23" s="33">
        <v>10</v>
      </c>
      <c r="Q23" s="12">
        <v>0.5</v>
      </c>
      <c r="R23" s="33"/>
      <c r="S23" s="12"/>
      <c r="T23" s="33"/>
      <c r="U23" s="12"/>
      <c r="V23" s="33"/>
      <c r="W23" s="12"/>
      <c r="X23" s="33">
        <f t="shared" si="0"/>
        <v>0.5</v>
      </c>
      <c r="Y23" s="38">
        <f>SUMIF(A:A,A23,X:X)</f>
        <v>1.5</v>
      </c>
    </row>
    <row r="24" spans="1:25" ht="99.95" customHeight="1" x14ac:dyDescent="0.15">
      <c r="A24" s="1">
        <v>41</v>
      </c>
      <c r="B24" s="20" t="s">
        <v>330</v>
      </c>
      <c r="C24" s="21">
        <v>43406.791666666664</v>
      </c>
      <c r="D24" s="22">
        <v>43406.854166666664</v>
      </c>
      <c r="E24" s="24" t="s">
        <v>331</v>
      </c>
      <c r="F24" s="24" t="s">
        <v>332</v>
      </c>
      <c r="G24" s="24" t="s">
        <v>288</v>
      </c>
      <c r="H24" s="24"/>
      <c r="I24" s="24">
        <v>0</v>
      </c>
      <c r="J24" s="24" t="s">
        <v>333</v>
      </c>
      <c r="K24" s="25" t="s">
        <v>334</v>
      </c>
      <c r="L24" s="23">
        <v>2</v>
      </c>
      <c r="M24" s="23" t="s">
        <v>338</v>
      </c>
      <c r="N24" s="23" t="s">
        <v>339</v>
      </c>
      <c r="O24" s="23" t="s">
        <v>340</v>
      </c>
      <c r="P24" s="35">
        <v>45</v>
      </c>
      <c r="Q24" s="26">
        <v>0.5</v>
      </c>
      <c r="R24" s="35">
        <v>46</v>
      </c>
      <c r="S24" s="26">
        <v>0.5</v>
      </c>
      <c r="T24" s="35"/>
      <c r="U24" s="26"/>
      <c r="V24" s="35"/>
      <c r="W24" s="26"/>
      <c r="X24" s="35">
        <f t="shared" si="0"/>
        <v>1</v>
      </c>
      <c r="Y24" s="40">
        <f>SUMIF(A:A,A24,X:X)</f>
        <v>1.5</v>
      </c>
    </row>
    <row r="25" spans="1:25" ht="99.95" customHeight="1" x14ac:dyDescent="0.15">
      <c r="A25" s="1">
        <v>42</v>
      </c>
      <c r="B25" s="7" t="s">
        <v>341</v>
      </c>
      <c r="C25" s="8">
        <v>43406.791666666664</v>
      </c>
      <c r="D25" s="9">
        <v>43406.864583333336</v>
      </c>
      <c r="E25" s="10" t="s">
        <v>342</v>
      </c>
      <c r="F25" s="10" t="s">
        <v>343</v>
      </c>
      <c r="G25" s="10" t="s">
        <v>86</v>
      </c>
      <c r="H25" s="10"/>
      <c r="I25" s="11">
        <v>0</v>
      </c>
      <c r="J25" s="10" t="s">
        <v>344</v>
      </c>
      <c r="K25" s="12" t="s">
        <v>296</v>
      </c>
      <c r="L25" s="10">
        <v>1</v>
      </c>
      <c r="M25" s="10" t="s">
        <v>345</v>
      </c>
      <c r="N25" s="10" t="s">
        <v>346</v>
      </c>
      <c r="O25" s="10" t="s">
        <v>347</v>
      </c>
      <c r="P25" s="33">
        <v>42</v>
      </c>
      <c r="Q25" s="12">
        <v>0.5</v>
      </c>
      <c r="R25" s="33"/>
      <c r="S25" s="12"/>
      <c r="T25" s="33"/>
      <c r="U25" s="12"/>
      <c r="V25" s="33"/>
      <c r="W25" s="12"/>
      <c r="X25" s="33">
        <f t="shared" si="0"/>
        <v>0.5</v>
      </c>
      <c r="Y25" s="38">
        <f>SUMIF(A:A,A25,X:X)</f>
        <v>1.5</v>
      </c>
    </row>
    <row r="26" spans="1:25" ht="99.95" customHeight="1" x14ac:dyDescent="0.15">
      <c r="A26" s="1">
        <v>42</v>
      </c>
      <c r="B26" s="20" t="s">
        <v>341</v>
      </c>
      <c r="C26" s="21">
        <v>43406.791666666664</v>
      </c>
      <c r="D26" s="22">
        <v>43406.864583333336</v>
      </c>
      <c r="E26" s="24" t="s">
        <v>342</v>
      </c>
      <c r="F26" s="24" t="s">
        <v>343</v>
      </c>
      <c r="G26" s="24" t="s">
        <v>86</v>
      </c>
      <c r="H26" s="24"/>
      <c r="I26" s="24">
        <v>0</v>
      </c>
      <c r="J26" s="24" t="s">
        <v>344</v>
      </c>
      <c r="K26" s="25" t="s">
        <v>296</v>
      </c>
      <c r="L26" s="23">
        <v>2</v>
      </c>
      <c r="M26" s="23" t="s">
        <v>348</v>
      </c>
      <c r="N26" s="23" t="s">
        <v>349</v>
      </c>
      <c r="O26" s="23" t="s">
        <v>350</v>
      </c>
      <c r="P26" s="35">
        <v>12</v>
      </c>
      <c r="Q26" s="26">
        <v>0.5</v>
      </c>
      <c r="R26" s="35">
        <v>24</v>
      </c>
      <c r="S26" s="26">
        <v>0.5</v>
      </c>
      <c r="T26" s="35"/>
      <c r="U26" s="26"/>
      <c r="V26" s="35"/>
      <c r="W26" s="26"/>
      <c r="X26" s="35">
        <f t="shared" si="0"/>
        <v>1</v>
      </c>
      <c r="Y26" s="40">
        <f>SUMIF(A:A,A26,X:X)</f>
        <v>1.5</v>
      </c>
    </row>
    <row r="27" spans="1:25" ht="99.95" customHeight="1" x14ac:dyDescent="0.15">
      <c r="A27" s="1">
        <v>108</v>
      </c>
      <c r="B27" s="7" t="s">
        <v>799</v>
      </c>
      <c r="C27" s="8">
        <v>43406.791666666664</v>
      </c>
      <c r="D27" s="9">
        <v>43406.875</v>
      </c>
      <c r="E27" s="10" t="s">
        <v>800</v>
      </c>
      <c r="F27" s="10" t="s">
        <v>77</v>
      </c>
      <c r="G27" s="10" t="s">
        <v>801</v>
      </c>
      <c r="H27" s="10"/>
      <c r="I27" s="11">
        <v>0</v>
      </c>
      <c r="J27" s="10" t="s">
        <v>1017</v>
      </c>
      <c r="K27" s="12" t="s">
        <v>802</v>
      </c>
      <c r="L27" s="10">
        <v>1</v>
      </c>
      <c r="M27" s="10" t="s">
        <v>55</v>
      </c>
      <c r="N27" s="10" t="s">
        <v>1050</v>
      </c>
      <c r="O27" s="10" t="s">
        <v>803</v>
      </c>
      <c r="P27" s="33">
        <v>2</v>
      </c>
      <c r="Q27" s="12">
        <v>0.5</v>
      </c>
      <c r="R27" s="33">
        <v>15</v>
      </c>
      <c r="S27" s="12">
        <v>0.5</v>
      </c>
      <c r="T27" s="33"/>
      <c r="U27" s="12"/>
      <c r="V27" s="33"/>
      <c r="W27" s="12"/>
      <c r="X27" s="33">
        <f t="shared" si="0"/>
        <v>1</v>
      </c>
      <c r="Y27" s="38">
        <f>SUMIF(A:A,A27,X:X)</f>
        <v>2</v>
      </c>
    </row>
    <row r="28" spans="1:25" ht="99.95" customHeight="1" x14ac:dyDescent="0.15">
      <c r="A28" s="1">
        <v>108</v>
      </c>
      <c r="B28" s="20" t="s">
        <v>799</v>
      </c>
      <c r="C28" s="21">
        <v>43406.791666666664</v>
      </c>
      <c r="D28" s="22">
        <v>43406.875</v>
      </c>
      <c r="E28" s="24" t="s">
        <v>800</v>
      </c>
      <c r="F28" s="24" t="s">
        <v>77</v>
      </c>
      <c r="G28" s="24" t="s">
        <v>801</v>
      </c>
      <c r="H28" s="24"/>
      <c r="I28" s="24">
        <v>0</v>
      </c>
      <c r="J28" s="24" t="s">
        <v>1017</v>
      </c>
      <c r="K28" s="25" t="s">
        <v>802</v>
      </c>
      <c r="L28" s="23">
        <v>2</v>
      </c>
      <c r="M28" s="23" t="s">
        <v>1049</v>
      </c>
      <c r="N28" s="23" t="s">
        <v>804</v>
      </c>
      <c r="O28" s="23" t="s">
        <v>805</v>
      </c>
      <c r="P28" s="35">
        <v>9</v>
      </c>
      <c r="Q28" s="26">
        <v>0.5</v>
      </c>
      <c r="R28" s="35">
        <v>0</v>
      </c>
      <c r="S28" s="26">
        <v>0.5</v>
      </c>
      <c r="T28" s="35"/>
      <c r="U28" s="26"/>
      <c r="V28" s="35"/>
      <c r="W28" s="26"/>
      <c r="X28" s="35">
        <f t="shared" si="0"/>
        <v>1</v>
      </c>
      <c r="Y28" s="40">
        <f>SUMIF(A:A,A28,X:X)</f>
        <v>2</v>
      </c>
    </row>
    <row r="29" spans="1:25" ht="99.95" customHeight="1" x14ac:dyDescent="0.15">
      <c r="A29" s="1">
        <v>123</v>
      </c>
      <c r="B29" s="7" t="s">
        <v>896</v>
      </c>
      <c r="C29" s="8">
        <v>43406.791666666664</v>
      </c>
      <c r="D29" s="9">
        <v>43406.868055555555</v>
      </c>
      <c r="E29" s="10" t="s">
        <v>17</v>
      </c>
      <c r="F29" s="10" t="s">
        <v>897</v>
      </c>
      <c r="G29" s="10" t="s">
        <v>881</v>
      </c>
      <c r="H29" s="10">
        <v>1000</v>
      </c>
      <c r="I29" s="11">
        <v>0</v>
      </c>
      <c r="J29" s="10" t="s">
        <v>1010</v>
      </c>
      <c r="K29" s="12" t="s">
        <v>862</v>
      </c>
      <c r="L29" s="10">
        <v>1</v>
      </c>
      <c r="M29" s="46" t="s">
        <v>898</v>
      </c>
      <c r="N29" s="10" t="s">
        <v>899</v>
      </c>
      <c r="O29" s="10" t="s">
        <v>900</v>
      </c>
      <c r="P29" s="33">
        <v>33</v>
      </c>
      <c r="Q29" s="12">
        <v>0.5</v>
      </c>
      <c r="R29" s="33"/>
      <c r="S29" s="12"/>
      <c r="T29" s="33"/>
      <c r="U29" s="12"/>
      <c r="V29" s="33"/>
      <c r="W29" s="12"/>
      <c r="X29" s="33">
        <f t="shared" si="0"/>
        <v>0.5</v>
      </c>
      <c r="Y29" s="38">
        <f>SUMIF(A:A,A29,X:X)</f>
        <v>1.5</v>
      </c>
    </row>
    <row r="30" spans="1:25" ht="99.95" customHeight="1" x14ac:dyDescent="0.15">
      <c r="A30" s="1">
        <v>123</v>
      </c>
      <c r="B30" s="20" t="s">
        <v>896</v>
      </c>
      <c r="C30" s="21">
        <v>43406.791666666664</v>
      </c>
      <c r="D30" s="22">
        <v>43406.868055555555</v>
      </c>
      <c r="E30" s="24" t="s">
        <v>17</v>
      </c>
      <c r="F30" s="24" t="s">
        <v>897</v>
      </c>
      <c r="G30" s="24" t="s">
        <v>881</v>
      </c>
      <c r="H30" s="24">
        <v>1000</v>
      </c>
      <c r="I30" s="24">
        <v>0</v>
      </c>
      <c r="J30" s="24" t="s">
        <v>1010</v>
      </c>
      <c r="K30" s="25" t="s">
        <v>862</v>
      </c>
      <c r="L30" s="23">
        <v>2</v>
      </c>
      <c r="M30" s="23" t="s">
        <v>901</v>
      </c>
      <c r="N30" s="23" t="s">
        <v>902</v>
      </c>
      <c r="O30" s="23" t="s">
        <v>903</v>
      </c>
      <c r="P30" s="35">
        <v>43</v>
      </c>
      <c r="Q30" s="26">
        <v>0.5</v>
      </c>
      <c r="R30" s="35">
        <v>44</v>
      </c>
      <c r="S30" s="26">
        <v>0.5</v>
      </c>
      <c r="T30" s="35"/>
      <c r="U30" s="26"/>
      <c r="V30" s="35"/>
      <c r="W30" s="26"/>
      <c r="X30" s="35">
        <f t="shared" si="0"/>
        <v>1</v>
      </c>
      <c r="Y30" s="40">
        <f>SUMIF(A:A,A30,X:X)</f>
        <v>1.5</v>
      </c>
    </row>
    <row r="31" spans="1:25" ht="99.95" customHeight="1" x14ac:dyDescent="0.15">
      <c r="A31" s="1">
        <v>124</v>
      </c>
      <c r="B31" s="7" t="s">
        <v>904</v>
      </c>
      <c r="C31" s="8">
        <v>43406.791666666664</v>
      </c>
      <c r="D31" s="9">
        <v>43406.875</v>
      </c>
      <c r="E31" s="10" t="s">
        <v>859</v>
      </c>
      <c r="F31" s="10" t="s">
        <v>905</v>
      </c>
      <c r="G31" s="10" t="s">
        <v>861</v>
      </c>
      <c r="H31" s="10"/>
      <c r="I31" s="11">
        <v>0</v>
      </c>
      <c r="J31" s="10" t="s">
        <v>1010</v>
      </c>
      <c r="K31" s="12" t="s">
        <v>862</v>
      </c>
      <c r="L31" s="10">
        <v>1</v>
      </c>
      <c r="M31" s="10" t="s">
        <v>906</v>
      </c>
      <c r="N31" s="10" t="s">
        <v>907</v>
      </c>
      <c r="O31" s="10" t="s">
        <v>908</v>
      </c>
      <c r="P31" s="33">
        <v>9</v>
      </c>
      <c r="Q31" s="12">
        <v>0.5</v>
      </c>
      <c r="R31" s="33"/>
      <c r="S31" s="12"/>
      <c r="T31" s="33"/>
      <c r="U31" s="12"/>
      <c r="V31" s="33"/>
      <c r="W31" s="12"/>
      <c r="X31" s="33">
        <f t="shared" si="0"/>
        <v>0.5</v>
      </c>
      <c r="Y31" s="38">
        <f>SUMIF(A:A,A31,X:X)</f>
        <v>1</v>
      </c>
    </row>
    <row r="32" spans="1:25" ht="99.95" customHeight="1" x14ac:dyDescent="0.15">
      <c r="A32" s="1">
        <v>124</v>
      </c>
      <c r="B32" s="20" t="s">
        <v>904</v>
      </c>
      <c r="C32" s="21">
        <v>43406.791666666664</v>
      </c>
      <c r="D32" s="22">
        <v>43406.875</v>
      </c>
      <c r="E32" s="24" t="s">
        <v>859</v>
      </c>
      <c r="F32" s="24" t="s">
        <v>905</v>
      </c>
      <c r="G32" s="24" t="s">
        <v>861</v>
      </c>
      <c r="H32" s="24"/>
      <c r="I32" s="24">
        <v>0</v>
      </c>
      <c r="J32" s="24" t="s">
        <v>1010</v>
      </c>
      <c r="K32" s="25" t="s">
        <v>862</v>
      </c>
      <c r="L32" s="23">
        <v>2</v>
      </c>
      <c r="M32" s="23" t="s">
        <v>909</v>
      </c>
      <c r="N32" s="23" t="s">
        <v>910</v>
      </c>
      <c r="O32" s="23" t="s">
        <v>911</v>
      </c>
      <c r="P32" s="35">
        <v>15</v>
      </c>
      <c r="Q32" s="26">
        <v>0.5</v>
      </c>
      <c r="R32" s="35"/>
      <c r="S32" s="26"/>
      <c r="T32" s="35"/>
      <c r="U32" s="26"/>
      <c r="V32" s="35"/>
      <c r="W32" s="26"/>
      <c r="X32" s="35">
        <f t="shared" si="0"/>
        <v>0.5</v>
      </c>
      <c r="Y32" s="40">
        <f>SUMIF(A:A,A32,X:X)</f>
        <v>1</v>
      </c>
    </row>
    <row r="33" spans="1:25" ht="99.95" customHeight="1" x14ac:dyDescent="0.15">
      <c r="A33" s="1">
        <v>43</v>
      </c>
      <c r="B33" s="27" t="s">
        <v>351</v>
      </c>
      <c r="C33" s="2">
        <v>43406.8125</v>
      </c>
      <c r="D33" s="3">
        <v>43406.854166666664</v>
      </c>
      <c r="E33" s="1" t="s">
        <v>352</v>
      </c>
      <c r="F33" s="1" t="s">
        <v>353</v>
      </c>
      <c r="G33" s="1" t="s">
        <v>354</v>
      </c>
      <c r="I33" s="5">
        <v>0</v>
      </c>
      <c r="J33" s="1" t="s">
        <v>355</v>
      </c>
      <c r="K33" s="4" t="s">
        <v>356</v>
      </c>
      <c r="L33" s="1">
        <v>1</v>
      </c>
      <c r="M33" s="1" t="s">
        <v>357</v>
      </c>
      <c r="N33" s="1" t="s">
        <v>358</v>
      </c>
      <c r="O33" s="1" t="s">
        <v>359</v>
      </c>
      <c r="P33" s="36">
        <v>45</v>
      </c>
      <c r="Q33" s="4">
        <v>0.5</v>
      </c>
      <c r="R33" s="36">
        <v>12</v>
      </c>
      <c r="S33" s="4">
        <v>0.5</v>
      </c>
      <c r="T33" s="36"/>
      <c r="V33" s="36"/>
      <c r="X33" s="36">
        <f t="shared" si="0"/>
        <v>1</v>
      </c>
      <c r="Y33" s="41">
        <f>SUMIF(A:A,A33,X:X)</f>
        <v>1</v>
      </c>
    </row>
    <row r="34" spans="1:25" ht="99.95" customHeight="1" x14ac:dyDescent="0.15">
      <c r="A34" s="1">
        <v>125</v>
      </c>
      <c r="B34" s="7" t="s">
        <v>912</v>
      </c>
      <c r="C34" s="8">
        <v>43406.8125</v>
      </c>
      <c r="D34" s="9">
        <v>43406.885416666664</v>
      </c>
      <c r="E34" s="10" t="s">
        <v>913</v>
      </c>
      <c r="F34" s="10" t="s">
        <v>914</v>
      </c>
      <c r="G34" s="10" t="s">
        <v>915</v>
      </c>
      <c r="H34" s="10"/>
      <c r="I34" s="11">
        <v>0</v>
      </c>
      <c r="J34" s="10" t="s">
        <v>1010</v>
      </c>
      <c r="K34" s="12" t="s">
        <v>862</v>
      </c>
      <c r="L34" s="10">
        <v>1</v>
      </c>
      <c r="M34" s="10" t="s">
        <v>916</v>
      </c>
      <c r="N34" s="10" t="s">
        <v>917</v>
      </c>
      <c r="O34" s="10" t="s">
        <v>918</v>
      </c>
      <c r="P34" s="33">
        <v>73</v>
      </c>
      <c r="Q34" s="12">
        <v>0.5</v>
      </c>
      <c r="R34" s="33"/>
      <c r="S34" s="12"/>
      <c r="T34" s="33"/>
      <c r="U34" s="12"/>
      <c r="V34" s="33"/>
      <c r="W34" s="12"/>
      <c r="X34" s="33">
        <f t="shared" si="0"/>
        <v>0.5</v>
      </c>
      <c r="Y34" s="38">
        <f>SUMIF(A:A,A34,X:X)</f>
        <v>1.5</v>
      </c>
    </row>
    <row r="35" spans="1:25" ht="99.95" customHeight="1" x14ac:dyDescent="0.15">
      <c r="A35" s="1">
        <v>125</v>
      </c>
      <c r="B35" s="20" t="s">
        <v>912</v>
      </c>
      <c r="C35" s="21">
        <v>43406.8125</v>
      </c>
      <c r="D35" s="22">
        <v>43406.885416666664</v>
      </c>
      <c r="E35" s="24" t="s">
        <v>913</v>
      </c>
      <c r="F35" s="24" t="s">
        <v>914</v>
      </c>
      <c r="G35" s="24" t="s">
        <v>915</v>
      </c>
      <c r="H35" s="24"/>
      <c r="I35" s="24">
        <v>0</v>
      </c>
      <c r="J35" s="24" t="s">
        <v>1010</v>
      </c>
      <c r="K35" s="25" t="s">
        <v>862</v>
      </c>
      <c r="L35" s="23">
        <v>2</v>
      </c>
      <c r="M35" s="23" t="s">
        <v>919</v>
      </c>
      <c r="N35" s="23" t="s">
        <v>920</v>
      </c>
      <c r="O35" s="23" t="s">
        <v>921</v>
      </c>
      <c r="P35" s="35">
        <v>4</v>
      </c>
      <c r="Q35" s="26">
        <v>0.5</v>
      </c>
      <c r="R35" s="35">
        <v>10</v>
      </c>
      <c r="S35" s="26">
        <v>0.5</v>
      </c>
      <c r="T35" s="35"/>
      <c r="U35" s="26"/>
      <c r="V35" s="35"/>
      <c r="W35" s="26"/>
      <c r="X35" s="35">
        <f t="shared" si="0"/>
        <v>1</v>
      </c>
      <c r="Y35" s="40">
        <f>SUMIF(A:A,A35,X:X)</f>
        <v>1.5</v>
      </c>
    </row>
    <row r="36" spans="1:25" ht="99.95" customHeight="1" x14ac:dyDescent="0.15">
      <c r="A36" s="1">
        <v>44</v>
      </c>
      <c r="B36" s="7" t="s">
        <v>360</v>
      </c>
      <c r="C36" s="8">
        <v>43409.791666666664</v>
      </c>
      <c r="D36" s="9">
        <v>43409.861111111109</v>
      </c>
      <c r="E36" s="10" t="s">
        <v>361</v>
      </c>
      <c r="F36" s="10" t="s">
        <v>362</v>
      </c>
      <c r="G36" s="10" t="s">
        <v>363</v>
      </c>
      <c r="H36" s="10"/>
      <c r="I36" s="11">
        <v>0</v>
      </c>
      <c r="J36" s="10" t="s">
        <v>364</v>
      </c>
      <c r="K36" s="12" t="s">
        <v>365</v>
      </c>
      <c r="L36" s="10">
        <v>1</v>
      </c>
      <c r="M36" s="10" t="s">
        <v>366</v>
      </c>
      <c r="N36" s="10" t="s">
        <v>367</v>
      </c>
      <c r="O36" s="10" t="s">
        <v>368</v>
      </c>
      <c r="P36" s="33">
        <v>80</v>
      </c>
      <c r="Q36" s="12">
        <v>0.5</v>
      </c>
      <c r="R36" s="33"/>
      <c r="S36" s="12"/>
      <c r="T36" s="33"/>
      <c r="U36" s="12"/>
      <c r="V36" s="33"/>
      <c r="W36" s="12"/>
      <c r="X36" s="33">
        <f t="shared" si="0"/>
        <v>0.5</v>
      </c>
      <c r="Y36" s="38">
        <f>SUMIF(A:A,A36,X:X)</f>
        <v>1</v>
      </c>
    </row>
    <row r="37" spans="1:25" ht="99.95" customHeight="1" x14ac:dyDescent="0.15">
      <c r="A37" s="1">
        <v>44</v>
      </c>
      <c r="B37" s="20" t="s">
        <v>360</v>
      </c>
      <c r="C37" s="21">
        <v>43409.791666666664</v>
      </c>
      <c r="D37" s="22">
        <v>43409.861111111109</v>
      </c>
      <c r="E37" s="24" t="s">
        <v>361</v>
      </c>
      <c r="F37" s="24" t="s">
        <v>362</v>
      </c>
      <c r="G37" s="24" t="s">
        <v>363</v>
      </c>
      <c r="H37" s="24"/>
      <c r="I37" s="24">
        <v>0</v>
      </c>
      <c r="J37" s="24" t="s">
        <v>364</v>
      </c>
      <c r="K37" s="25" t="s">
        <v>365</v>
      </c>
      <c r="L37" s="23">
        <v>2</v>
      </c>
      <c r="M37" s="23" t="s">
        <v>369</v>
      </c>
      <c r="N37" s="23" t="s">
        <v>370</v>
      </c>
      <c r="O37" s="23" t="s">
        <v>371</v>
      </c>
      <c r="P37" s="35">
        <v>82</v>
      </c>
      <c r="Q37" s="26">
        <v>0.5</v>
      </c>
      <c r="R37" s="35"/>
      <c r="S37" s="26"/>
      <c r="T37" s="35"/>
      <c r="U37" s="26"/>
      <c r="V37" s="35"/>
      <c r="W37" s="26"/>
      <c r="X37" s="35">
        <f t="shared" si="0"/>
        <v>0.5</v>
      </c>
      <c r="Y37" s="40">
        <f>SUMIF(A:A,A37,X:X)</f>
        <v>1</v>
      </c>
    </row>
    <row r="38" spans="1:25" ht="99.95" customHeight="1" x14ac:dyDescent="0.15">
      <c r="A38" s="1">
        <v>45</v>
      </c>
      <c r="B38" s="27" t="s">
        <v>372</v>
      </c>
      <c r="C38" s="28">
        <v>43409.791666666664</v>
      </c>
      <c r="D38" s="29">
        <v>43409.854166666664</v>
      </c>
      <c r="E38" s="30" t="s">
        <v>311</v>
      </c>
      <c r="F38" s="30" t="s">
        <v>373</v>
      </c>
      <c r="G38" s="30" t="s">
        <v>313</v>
      </c>
      <c r="H38" s="30"/>
      <c r="I38" s="31">
        <v>0</v>
      </c>
      <c r="J38" s="30" t="s">
        <v>374</v>
      </c>
      <c r="K38" s="32" t="s">
        <v>375</v>
      </c>
      <c r="L38" s="30">
        <v>1</v>
      </c>
      <c r="M38" s="30" t="s">
        <v>376</v>
      </c>
      <c r="N38" s="30" t="s">
        <v>377</v>
      </c>
      <c r="O38" s="30" t="s">
        <v>378</v>
      </c>
      <c r="P38" s="37">
        <v>15</v>
      </c>
      <c r="Q38" s="32">
        <v>0.5</v>
      </c>
      <c r="R38" s="37">
        <v>83</v>
      </c>
      <c r="S38" s="32">
        <v>0.5</v>
      </c>
      <c r="T38" s="37"/>
      <c r="U38" s="32"/>
      <c r="V38" s="37"/>
      <c r="W38" s="32"/>
      <c r="X38" s="37">
        <f t="shared" si="0"/>
        <v>1</v>
      </c>
      <c r="Y38" s="42">
        <f>SUMIF(A:A,A38,X:X)</f>
        <v>1</v>
      </c>
    </row>
    <row r="39" spans="1:25" ht="99.95" customHeight="1" x14ac:dyDescent="0.15">
      <c r="A39" s="1">
        <v>138</v>
      </c>
      <c r="B39" s="27" t="s">
        <v>1000</v>
      </c>
      <c r="C39" s="28">
        <v>43409.791666666664</v>
      </c>
      <c r="D39" s="29">
        <v>43409.84375</v>
      </c>
      <c r="E39" s="30" t="s">
        <v>1001</v>
      </c>
      <c r="F39" s="30" t="s">
        <v>353</v>
      </c>
      <c r="G39" s="30" t="s">
        <v>354</v>
      </c>
      <c r="H39" s="30"/>
      <c r="I39" s="31">
        <v>0</v>
      </c>
      <c r="J39" s="30" t="s">
        <v>1002</v>
      </c>
      <c r="K39" s="32" t="s">
        <v>80</v>
      </c>
      <c r="L39" s="30">
        <v>1</v>
      </c>
      <c r="M39" s="30" t="s">
        <v>1003</v>
      </c>
      <c r="N39" s="30" t="s">
        <v>839</v>
      </c>
      <c r="O39" s="30" t="s">
        <v>840</v>
      </c>
      <c r="P39" s="37">
        <v>21</v>
      </c>
      <c r="Q39" s="32">
        <v>0.5</v>
      </c>
      <c r="R39" s="37">
        <v>83</v>
      </c>
      <c r="S39" s="32">
        <v>0.5</v>
      </c>
      <c r="T39" s="37"/>
      <c r="U39" s="32"/>
      <c r="V39" s="37"/>
      <c r="W39" s="32"/>
      <c r="X39" s="37">
        <f t="shared" si="0"/>
        <v>1</v>
      </c>
      <c r="Y39" s="42">
        <f>SUMIF(A:A,A39,X:X)</f>
        <v>1</v>
      </c>
    </row>
    <row r="40" spans="1:25" ht="99.95" customHeight="1" x14ac:dyDescent="0.15">
      <c r="A40" s="1">
        <v>26</v>
      </c>
      <c r="B40" s="27" t="s">
        <v>198</v>
      </c>
      <c r="C40" s="28">
        <v>43410.770833333336</v>
      </c>
      <c r="D40" s="29">
        <v>43410.854166666664</v>
      </c>
      <c r="E40" s="30" t="s">
        <v>199</v>
      </c>
      <c r="F40" s="30" t="s">
        <v>200</v>
      </c>
      <c r="G40" s="30" t="s">
        <v>201</v>
      </c>
      <c r="H40" s="30"/>
      <c r="I40" s="31">
        <v>0</v>
      </c>
      <c r="J40" s="30" t="s">
        <v>203</v>
      </c>
      <c r="K40" s="32" t="s">
        <v>202</v>
      </c>
      <c r="L40" s="30">
        <v>1</v>
      </c>
      <c r="M40" s="30" t="s">
        <v>204</v>
      </c>
      <c r="N40" s="30" t="s">
        <v>205</v>
      </c>
      <c r="O40" s="30" t="s">
        <v>206</v>
      </c>
      <c r="P40" s="37">
        <v>18</v>
      </c>
      <c r="Q40" s="32">
        <v>1</v>
      </c>
      <c r="R40" s="37">
        <v>19</v>
      </c>
      <c r="S40" s="32">
        <v>1</v>
      </c>
      <c r="T40" s="37"/>
      <c r="U40" s="32"/>
      <c r="V40" s="37"/>
      <c r="W40" s="32"/>
      <c r="X40" s="37">
        <f t="shared" si="0"/>
        <v>2</v>
      </c>
      <c r="Y40" s="42">
        <f>SUMIF(A:A,A40,X:X)</f>
        <v>2</v>
      </c>
    </row>
    <row r="41" spans="1:25" ht="99.95" customHeight="1" x14ac:dyDescent="0.15">
      <c r="A41" s="1">
        <v>46</v>
      </c>
      <c r="B41" s="7" t="s">
        <v>379</v>
      </c>
      <c r="C41" s="8">
        <v>43410.78125</v>
      </c>
      <c r="D41" s="9">
        <v>43410.854166666664</v>
      </c>
      <c r="E41" s="10" t="s">
        <v>261</v>
      </c>
      <c r="F41" s="10" t="s">
        <v>77</v>
      </c>
      <c r="G41" s="10" t="s">
        <v>224</v>
      </c>
      <c r="H41" s="10">
        <v>500</v>
      </c>
      <c r="I41" s="11">
        <v>0</v>
      </c>
      <c r="J41" s="10" t="s">
        <v>380</v>
      </c>
      <c r="K41" s="12" t="s">
        <v>381</v>
      </c>
      <c r="L41" s="10">
        <v>1</v>
      </c>
      <c r="M41" s="10" t="s">
        <v>382</v>
      </c>
      <c r="N41" s="10" t="s">
        <v>383</v>
      </c>
      <c r="O41" s="10" t="s">
        <v>384</v>
      </c>
      <c r="P41" s="33">
        <v>10</v>
      </c>
      <c r="Q41" s="12">
        <v>0.5</v>
      </c>
      <c r="R41" s="33"/>
      <c r="S41" s="12"/>
      <c r="T41" s="33"/>
      <c r="U41" s="12"/>
      <c r="V41" s="33"/>
      <c r="W41" s="12"/>
      <c r="X41" s="33">
        <f t="shared" si="0"/>
        <v>0.5</v>
      </c>
      <c r="Y41" s="38">
        <f>SUMIF(A:A,A41,X:X)</f>
        <v>1.5</v>
      </c>
    </row>
    <row r="42" spans="1:25" ht="99.95" customHeight="1" x14ac:dyDescent="0.15">
      <c r="A42" s="1">
        <v>46</v>
      </c>
      <c r="B42" s="20" t="s">
        <v>379</v>
      </c>
      <c r="C42" s="21">
        <v>43410.78125</v>
      </c>
      <c r="D42" s="22">
        <v>43410.854166666664</v>
      </c>
      <c r="E42" s="24" t="s">
        <v>261</v>
      </c>
      <c r="F42" s="24" t="s">
        <v>77</v>
      </c>
      <c r="G42" s="24" t="s">
        <v>224</v>
      </c>
      <c r="H42" s="24">
        <v>500</v>
      </c>
      <c r="I42" s="24">
        <v>0</v>
      </c>
      <c r="J42" s="24" t="s">
        <v>380</v>
      </c>
      <c r="K42" s="25" t="s">
        <v>381</v>
      </c>
      <c r="L42" s="23">
        <v>2</v>
      </c>
      <c r="M42" s="23" t="s">
        <v>385</v>
      </c>
      <c r="N42" s="23" t="s">
        <v>386</v>
      </c>
      <c r="O42" s="23" t="s">
        <v>387</v>
      </c>
      <c r="P42" s="35">
        <v>73</v>
      </c>
      <c r="Q42" s="26">
        <v>0.5</v>
      </c>
      <c r="R42" s="35">
        <v>76</v>
      </c>
      <c r="S42" s="26">
        <v>0.5</v>
      </c>
      <c r="T42" s="35"/>
      <c r="U42" s="26"/>
      <c r="V42" s="35"/>
      <c r="W42" s="26"/>
      <c r="X42" s="35">
        <f t="shared" si="0"/>
        <v>1</v>
      </c>
      <c r="Y42" s="40">
        <f>SUMIF(A:A,A42,X:X)</f>
        <v>1.5</v>
      </c>
    </row>
    <row r="43" spans="1:25" ht="99.95" customHeight="1" x14ac:dyDescent="0.15">
      <c r="A43" s="1">
        <v>1</v>
      </c>
      <c r="B43" s="27" t="s">
        <v>6</v>
      </c>
      <c r="C43" s="2">
        <v>43410.791666666664</v>
      </c>
      <c r="D43" s="3">
        <v>43410.833333333336</v>
      </c>
      <c r="E43" s="1" t="s">
        <v>7</v>
      </c>
      <c r="F43" s="1" t="s">
        <v>8</v>
      </c>
      <c r="G43" s="1" t="s">
        <v>9</v>
      </c>
      <c r="I43" s="1" t="s">
        <v>1004</v>
      </c>
      <c r="J43" s="1" t="s">
        <v>1055</v>
      </c>
      <c r="K43" s="4" t="s">
        <v>12</v>
      </c>
      <c r="L43" s="1">
        <v>1</v>
      </c>
      <c r="M43" s="1" t="s">
        <v>13</v>
      </c>
      <c r="N43" s="1" t="s">
        <v>14</v>
      </c>
      <c r="O43" s="1" t="s">
        <v>15</v>
      </c>
      <c r="P43" s="36">
        <v>13</v>
      </c>
      <c r="Q43" s="4">
        <v>0.5</v>
      </c>
      <c r="R43" s="36">
        <v>80</v>
      </c>
      <c r="S43" s="4">
        <v>0.5</v>
      </c>
      <c r="T43" s="36"/>
      <c r="V43" s="36"/>
      <c r="X43" s="36">
        <f t="shared" si="0"/>
        <v>1</v>
      </c>
      <c r="Y43" s="41">
        <f>SUMIF(A:A,A43,X:X)</f>
        <v>1</v>
      </c>
    </row>
    <row r="44" spans="1:25" ht="99.95" customHeight="1" x14ac:dyDescent="0.15">
      <c r="A44" s="1">
        <v>111</v>
      </c>
      <c r="B44" s="27" t="s">
        <v>816</v>
      </c>
      <c r="C44" s="28">
        <v>43410.791666666664</v>
      </c>
      <c r="D44" s="29">
        <v>43410.854166666664</v>
      </c>
      <c r="E44" s="30" t="s">
        <v>815</v>
      </c>
      <c r="F44" s="30" t="s">
        <v>293</v>
      </c>
      <c r="G44" s="30" t="s">
        <v>818</v>
      </c>
      <c r="H44" s="30"/>
      <c r="I44" s="31">
        <v>0</v>
      </c>
      <c r="J44" s="30" t="s">
        <v>1012</v>
      </c>
      <c r="K44" s="32" t="s">
        <v>819</v>
      </c>
      <c r="L44" s="30">
        <v>1</v>
      </c>
      <c r="M44" s="30" t="s">
        <v>817</v>
      </c>
      <c r="N44" s="30" t="s">
        <v>820</v>
      </c>
      <c r="O44" s="30" t="s">
        <v>821</v>
      </c>
      <c r="P44" s="37">
        <v>0</v>
      </c>
      <c r="Q44" s="32">
        <v>1.5</v>
      </c>
      <c r="R44" s="37"/>
      <c r="S44" s="32"/>
      <c r="T44" s="37"/>
      <c r="U44" s="32"/>
      <c r="V44" s="37"/>
      <c r="W44" s="32"/>
      <c r="X44" s="37">
        <f t="shared" si="0"/>
        <v>1.5</v>
      </c>
      <c r="Y44" s="42">
        <f>SUMIF(A:A,A44,X:X)</f>
        <v>1.5</v>
      </c>
    </row>
    <row r="45" spans="1:25" ht="99.95" customHeight="1" x14ac:dyDescent="0.15">
      <c r="A45" s="1">
        <v>47</v>
      </c>
      <c r="B45" s="27" t="s">
        <v>388</v>
      </c>
      <c r="C45" s="28">
        <v>43410.802083333336</v>
      </c>
      <c r="D45" s="29">
        <v>43410.854166666664</v>
      </c>
      <c r="E45" s="30" t="s">
        <v>389</v>
      </c>
      <c r="F45" s="30" t="s">
        <v>390</v>
      </c>
      <c r="G45" s="30" t="s">
        <v>391</v>
      </c>
      <c r="H45" s="30"/>
      <c r="I45" s="31">
        <v>0</v>
      </c>
      <c r="J45" s="30" t="s">
        <v>392</v>
      </c>
      <c r="K45" s="32" t="s">
        <v>393</v>
      </c>
      <c r="L45" s="30">
        <v>1</v>
      </c>
      <c r="M45" s="30" t="s">
        <v>394</v>
      </c>
      <c r="N45" s="30" t="s">
        <v>395</v>
      </c>
      <c r="O45" s="30" t="s">
        <v>396</v>
      </c>
      <c r="P45" s="37">
        <v>65</v>
      </c>
      <c r="Q45" s="32">
        <v>1</v>
      </c>
      <c r="R45" s="37"/>
      <c r="S45" s="32"/>
      <c r="T45" s="37"/>
      <c r="U45" s="32"/>
      <c r="V45" s="37"/>
      <c r="W45" s="32"/>
      <c r="X45" s="37">
        <f t="shared" si="0"/>
        <v>1</v>
      </c>
      <c r="Y45" s="42">
        <f>SUMIF(A:A,A45,X:X)</f>
        <v>1</v>
      </c>
    </row>
    <row r="46" spans="1:25" ht="99.95" customHeight="1" x14ac:dyDescent="0.15">
      <c r="A46" s="1">
        <v>48</v>
      </c>
      <c r="B46" s="27" t="s">
        <v>397</v>
      </c>
      <c r="C46" s="28">
        <v>43410.802083333336</v>
      </c>
      <c r="D46" s="29">
        <v>43410.84375</v>
      </c>
      <c r="E46" s="30" t="s">
        <v>240</v>
      </c>
      <c r="F46" s="30" t="s">
        <v>301</v>
      </c>
      <c r="G46" s="30" t="s">
        <v>241</v>
      </c>
      <c r="H46" s="30">
        <v>1000</v>
      </c>
      <c r="I46" s="31">
        <v>0</v>
      </c>
      <c r="J46" s="30" t="s">
        <v>398</v>
      </c>
      <c r="K46" s="32" t="s">
        <v>399</v>
      </c>
      <c r="L46" s="30">
        <v>1</v>
      </c>
      <c r="M46" s="30" t="s">
        <v>400</v>
      </c>
      <c r="N46" s="30" t="s">
        <v>401</v>
      </c>
      <c r="O46" s="30" t="s">
        <v>402</v>
      </c>
      <c r="P46" s="37">
        <v>60</v>
      </c>
      <c r="Q46" s="32">
        <v>0.5</v>
      </c>
      <c r="R46" s="37">
        <v>61</v>
      </c>
      <c r="S46" s="32">
        <v>0.5</v>
      </c>
      <c r="T46" s="37"/>
      <c r="U46" s="32"/>
      <c r="V46" s="37"/>
      <c r="W46" s="32"/>
      <c r="X46" s="37">
        <f t="shared" si="0"/>
        <v>1</v>
      </c>
      <c r="Y46" s="42">
        <f>SUMIF(A:A,A46,X:X)</f>
        <v>1</v>
      </c>
    </row>
    <row r="47" spans="1:25" ht="99.95" customHeight="1" x14ac:dyDescent="0.15">
      <c r="A47" s="1">
        <v>87</v>
      </c>
      <c r="B47" s="27" t="s">
        <v>701</v>
      </c>
      <c r="C47" s="28">
        <v>43411.770833333336</v>
      </c>
      <c r="D47" s="29">
        <v>43411.854166666664</v>
      </c>
      <c r="E47" s="30" t="s">
        <v>702</v>
      </c>
      <c r="F47" s="30" t="s">
        <v>703</v>
      </c>
      <c r="G47" s="30" t="s">
        <v>704</v>
      </c>
      <c r="H47" s="30"/>
      <c r="I47" s="31">
        <v>0</v>
      </c>
      <c r="J47" s="30" t="s">
        <v>692</v>
      </c>
      <c r="K47" s="32" t="s">
        <v>697</v>
      </c>
      <c r="L47" s="30">
        <v>1</v>
      </c>
      <c r="M47" s="30" t="s">
        <v>705</v>
      </c>
      <c r="N47" s="30" t="s">
        <v>706</v>
      </c>
      <c r="O47" s="30" t="s">
        <v>707</v>
      </c>
      <c r="P47" s="37">
        <v>5</v>
      </c>
      <c r="Q47" s="32">
        <v>0.5</v>
      </c>
      <c r="R47" s="37">
        <v>9</v>
      </c>
      <c r="S47" s="32">
        <v>0.5</v>
      </c>
      <c r="T47" s="37">
        <v>11</v>
      </c>
      <c r="U47" s="32">
        <v>0.5</v>
      </c>
      <c r="V47" s="37">
        <v>70</v>
      </c>
      <c r="W47" s="32">
        <v>0.5</v>
      </c>
      <c r="X47" s="37">
        <f t="shared" si="0"/>
        <v>2</v>
      </c>
      <c r="Y47" s="42">
        <f>SUMIF(A:A,A47,X:X)</f>
        <v>2</v>
      </c>
    </row>
    <row r="48" spans="1:25" ht="99.95" customHeight="1" x14ac:dyDescent="0.15">
      <c r="A48" s="1">
        <v>49</v>
      </c>
      <c r="B48" s="7" t="s">
        <v>403</v>
      </c>
      <c r="C48" s="8">
        <v>43411.777777777781</v>
      </c>
      <c r="D48" s="9">
        <v>43411.847222222219</v>
      </c>
      <c r="E48" s="10" t="s">
        <v>240</v>
      </c>
      <c r="F48" s="10" t="s">
        <v>301</v>
      </c>
      <c r="G48" s="10" t="s">
        <v>241</v>
      </c>
      <c r="H48" s="10"/>
      <c r="I48" s="11">
        <v>0</v>
      </c>
      <c r="J48" s="10" t="s">
        <v>404</v>
      </c>
      <c r="K48" s="12" t="s">
        <v>405</v>
      </c>
      <c r="L48" s="10">
        <v>1</v>
      </c>
      <c r="M48" s="10" t="s">
        <v>1052</v>
      </c>
      <c r="N48" s="10" t="s">
        <v>406</v>
      </c>
      <c r="O48" s="10" t="s">
        <v>407</v>
      </c>
      <c r="P48" s="33">
        <v>19</v>
      </c>
      <c r="Q48" s="12">
        <v>0.5</v>
      </c>
      <c r="R48" s="33"/>
      <c r="S48" s="12"/>
      <c r="T48" s="33"/>
      <c r="U48" s="12"/>
      <c r="V48" s="33"/>
      <c r="W48" s="12"/>
      <c r="X48" s="33">
        <f t="shared" si="0"/>
        <v>0.5</v>
      </c>
      <c r="Y48" s="38">
        <f>SUMIF(A:A,A48,X:X)</f>
        <v>1.5</v>
      </c>
    </row>
    <row r="49" spans="1:25" ht="99.95" customHeight="1" x14ac:dyDescent="0.15">
      <c r="A49" s="1">
        <v>49</v>
      </c>
      <c r="B49" s="20" t="s">
        <v>403</v>
      </c>
      <c r="C49" s="21">
        <v>43411.777777777781</v>
      </c>
      <c r="D49" s="22">
        <v>43411.847222222219</v>
      </c>
      <c r="E49" s="24" t="s">
        <v>240</v>
      </c>
      <c r="F49" s="24" t="s">
        <v>301</v>
      </c>
      <c r="G49" s="24" t="s">
        <v>241</v>
      </c>
      <c r="H49" s="24"/>
      <c r="I49" s="24">
        <v>0</v>
      </c>
      <c r="J49" s="24" t="s">
        <v>404</v>
      </c>
      <c r="K49" s="25" t="s">
        <v>405</v>
      </c>
      <c r="L49" s="23">
        <v>2</v>
      </c>
      <c r="M49" s="23" t="s">
        <v>408</v>
      </c>
      <c r="N49" s="23" t="s">
        <v>409</v>
      </c>
      <c r="O49" s="23" t="s">
        <v>410</v>
      </c>
      <c r="P49" s="35">
        <v>8</v>
      </c>
      <c r="Q49" s="26">
        <v>0.5</v>
      </c>
      <c r="R49" s="35">
        <v>54</v>
      </c>
      <c r="S49" s="26">
        <v>0.5</v>
      </c>
      <c r="T49" s="35"/>
      <c r="U49" s="26"/>
      <c r="V49" s="35"/>
      <c r="W49" s="26"/>
      <c r="X49" s="35">
        <f t="shared" si="0"/>
        <v>1</v>
      </c>
      <c r="Y49" s="40">
        <f>SUMIF(A:A,A49,X:X)</f>
        <v>1.5</v>
      </c>
    </row>
    <row r="50" spans="1:25" ht="99.95" customHeight="1" x14ac:dyDescent="0.15">
      <c r="A50" s="1">
        <v>91</v>
      </c>
      <c r="B50" s="7" t="s">
        <v>718</v>
      </c>
      <c r="C50" s="8">
        <v>43411.791666666664</v>
      </c>
      <c r="D50" s="9">
        <v>43411.875</v>
      </c>
      <c r="E50" s="10" t="s">
        <v>719</v>
      </c>
      <c r="F50" s="10" t="s">
        <v>720</v>
      </c>
      <c r="G50" s="10" t="s">
        <v>721</v>
      </c>
      <c r="H50" s="10"/>
      <c r="I50" s="11">
        <v>0</v>
      </c>
      <c r="J50" s="10" t="s">
        <v>722</v>
      </c>
      <c r="K50" s="12" t="s">
        <v>723</v>
      </c>
      <c r="L50" s="10">
        <v>1</v>
      </c>
      <c r="M50" s="10" t="s">
        <v>724</v>
      </c>
      <c r="N50" s="10" t="s">
        <v>725</v>
      </c>
      <c r="O50" s="10" t="s">
        <v>726</v>
      </c>
      <c r="P50" s="33">
        <v>64</v>
      </c>
      <c r="Q50" s="12">
        <v>0.5</v>
      </c>
      <c r="R50" s="33">
        <v>73</v>
      </c>
      <c r="S50" s="12">
        <v>0.5</v>
      </c>
      <c r="T50" s="33"/>
      <c r="U50" s="12"/>
      <c r="V50" s="33"/>
      <c r="W50" s="12"/>
      <c r="X50" s="33">
        <f t="shared" si="0"/>
        <v>1</v>
      </c>
      <c r="Y50" s="38">
        <f>SUMIF(A:A,A50,X:X)</f>
        <v>2</v>
      </c>
    </row>
    <row r="51" spans="1:25" ht="99.95" customHeight="1" x14ac:dyDescent="0.15">
      <c r="A51" s="1">
        <v>91</v>
      </c>
      <c r="B51" s="20" t="s">
        <v>718</v>
      </c>
      <c r="C51" s="21">
        <v>43411.791666666664</v>
      </c>
      <c r="D51" s="22">
        <v>43411.875</v>
      </c>
      <c r="E51" s="24" t="s">
        <v>719</v>
      </c>
      <c r="F51" s="24" t="s">
        <v>720</v>
      </c>
      <c r="G51" s="24" t="s">
        <v>721</v>
      </c>
      <c r="H51" s="24"/>
      <c r="I51" s="24">
        <v>0</v>
      </c>
      <c r="J51" s="24" t="s">
        <v>722</v>
      </c>
      <c r="K51" s="25" t="s">
        <v>723</v>
      </c>
      <c r="L51" s="23">
        <v>2</v>
      </c>
      <c r="M51" s="23" t="s">
        <v>727</v>
      </c>
      <c r="N51" s="23" t="s">
        <v>171</v>
      </c>
      <c r="O51" s="23" t="s">
        <v>728</v>
      </c>
      <c r="P51" s="35">
        <v>57</v>
      </c>
      <c r="Q51" s="26">
        <v>0.5</v>
      </c>
      <c r="R51" s="35">
        <v>77</v>
      </c>
      <c r="S51" s="26">
        <v>0.5</v>
      </c>
      <c r="T51" s="35"/>
      <c r="U51" s="26"/>
      <c r="V51" s="35"/>
      <c r="W51" s="26"/>
      <c r="X51" s="35">
        <f t="shared" si="0"/>
        <v>1</v>
      </c>
      <c r="Y51" s="40">
        <f>SUMIF(A:A,A51,X:X)</f>
        <v>2</v>
      </c>
    </row>
    <row r="52" spans="1:25" ht="99.95" customHeight="1" x14ac:dyDescent="0.15">
      <c r="A52" s="1">
        <v>115</v>
      </c>
      <c r="B52" s="7" t="s">
        <v>826</v>
      </c>
      <c r="C52" s="8">
        <v>43411.791666666664</v>
      </c>
      <c r="D52" s="9">
        <v>43411.861111111109</v>
      </c>
      <c r="E52" s="10" t="s">
        <v>827</v>
      </c>
      <c r="F52" s="10"/>
      <c r="G52" s="10" t="s">
        <v>829</v>
      </c>
      <c r="H52" s="10"/>
      <c r="I52" s="11">
        <v>0</v>
      </c>
      <c r="J52" s="10" t="s">
        <v>1014</v>
      </c>
      <c r="K52" s="12" t="s">
        <v>830</v>
      </c>
      <c r="L52" s="10">
        <v>1</v>
      </c>
      <c r="M52" s="10" t="s">
        <v>831</v>
      </c>
      <c r="N52" s="10" t="s">
        <v>832</v>
      </c>
      <c r="O52" s="10" t="s">
        <v>833</v>
      </c>
      <c r="P52" s="33">
        <v>76</v>
      </c>
      <c r="Q52" s="12">
        <v>0.5</v>
      </c>
      <c r="R52" s="33"/>
      <c r="S52" s="12"/>
      <c r="T52" s="33"/>
      <c r="U52" s="12"/>
      <c r="V52" s="33"/>
      <c r="W52" s="12"/>
      <c r="X52" s="33">
        <f t="shared" si="0"/>
        <v>0.5</v>
      </c>
      <c r="Y52" s="38">
        <f>SUMIF(A:A,A52,X:X)</f>
        <v>1.5</v>
      </c>
    </row>
    <row r="53" spans="1:25" ht="99.95" customHeight="1" x14ac:dyDescent="0.15">
      <c r="A53" s="1">
        <v>115</v>
      </c>
      <c r="B53" s="20" t="s">
        <v>826</v>
      </c>
      <c r="C53" s="21">
        <v>43411.791666666664</v>
      </c>
      <c r="D53" s="22">
        <v>43411.861111111109</v>
      </c>
      <c r="E53" s="24" t="s">
        <v>827</v>
      </c>
      <c r="F53" s="24" t="s">
        <v>828</v>
      </c>
      <c r="G53" s="24" t="s">
        <v>829</v>
      </c>
      <c r="H53" s="24"/>
      <c r="I53" s="24">
        <v>0</v>
      </c>
      <c r="J53" s="24" t="s">
        <v>1014</v>
      </c>
      <c r="K53" s="25" t="s">
        <v>830</v>
      </c>
      <c r="L53" s="23">
        <v>2</v>
      </c>
      <c r="M53" s="23" t="s">
        <v>834</v>
      </c>
      <c r="N53" s="47" t="s">
        <v>835</v>
      </c>
      <c r="O53" s="23" t="s">
        <v>836</v>
      </c>
      <c r="P53" s="35">
        <v>73</v>
      </c>
      <c r="Q53" s="26">
        <v>1</v>
      </c>
      <c r="R53" s="35"/>
      <c r="S53" s="26"/>
      <c r="T53" s="35"/>
      <c r="U53" s="26"/>
      <c r="V53" s="35"/>
      <c r="W53" s="26"/>
      <c r="X53" s="35">
        <f t="shared" si="0"/>
        <v>1</v>
      </c>
      <c r="Y53" s="40">
        <f>SUMIF(A:A,A53,X:X)</f>
        <v>1.5</v>
      </c>
    </row>
    <row r="54" spans="1:25" ht="99.95" customHeight="1" x14ac:dyDescent="0.15">
      <c r="A54" s="1">
        <v>126</v>
      </c>
      <c r="B54" s="27" t="s">
        <v>922</v>
      </c>
      <c r="C54" s="28">
        <v>43411.791666666664</v>
      </c>
      <c r="D54" s="29">
        <v>43411.854166666664</v>
      </c>
      <c r="E54" s="30" t="s">
        <v>870</v>
      </c>
      <c r="F54" s="30" t="s">
        <v>889</v>
      </c>
      <c r="G54" s="30" t="s">
        <v>872</v>
      </c>
      <c r="H54" s="30"/>
      <c r="I54" s="31">
        <v>0</v>
      </c>
      <c r="J54" s="30" t="s">
        <v>1010</v>
      </c>
      <c r="K54" s="32" t="s">
        <v>862</v>
      </c>
      <c r="L54" s="30">
        <v>1</v>
      </c>
      <c r="M54" s="30" t="s">
        <v>923</v>
      </c>
      <c r="N54" s="30" t="s">
        <v>924</v>
      </c>
      <c r="O54" s="30" t="s">
        <v>925</v>
      </c>
      <c r="P54" s="37">
        <v>50</v>
      </c>
      <c r="Q54" s="32">
        <v>0.5</v>
      </c>
      <c r="R54" s="37">
        <v>54</v>
      </c>
      <c r="S54" s="32">
        <v>0.5</v>
      </c>
      <c r="T54" s="37"/>
      <c r="U54" s="32"/>
      <c r="V54" s="37"/>
      <c r="W54" s="32"/>
      <c r="X54" s="37">
        <f t="shared" si="0"/>
        <v>1</v>
      </c>
      <c r="Y54" s="42">
        <f>SUMIF(A:A,A54,X:X)</f>
        <v>1</v>
      </c>
    </row>
    <row r="55" spans="1:25" ht="99.95" customHeight="1" x14ac:dyDescent="0.15">
      <c r="A55" s="1">
        <v>50</v>
      </c>
      <c r="B55" s="27" t="s">
        <v>411</v>
      </c>
      <c r="C55" s="28">
        <v>43412.75</v>
      </c>
      <c r="D55" s="29">
        <v>43412.8125</v>
      </c>
      <c r="E55" s="30" t="s">
        <v>412</v>
      </c>
      <c r="F55" s="30" t="s">
        <v>413</v>
      </c>
      <c r="G55" s="30" t="s">
        <v>414</v>
      </c>
      <c r="H55" s="30"/>
      <c r="I55" s="31">
        <v>0</v>
      </c>
      <c r="J55" s="30" t="s">
        <v>415</v>
      </c>
      <c r="K55" s="32" t="s">
        <v>296</v>
      </c>
      <c r="L55" s="30">
        <v>1</v>
      </c>
      <c r="M55" s="30" t="s">
        <v>416</v>
      </c>
      <c r="N55" s="30" t="s">
        <v>417</v>
      </c>
      <c r="O55" s="30" t="s">
        <v>418</v>
      </c>
      <c r="P55" s="37">
        <v>7</v>
      </c>
      <c r="Q55" s="32">
        <v>0.5</v>
      </c>
      <c r="R55" s="37">
        <v>24</v>
      </c>
      <c r="S55" s="32">
        <v>0.5</v>
      </c>
      <c r="T55" s="37"/>
      <c r="U55" s="32"/>
      <c r="V55" s="37"/>
      <c r="W55" s="32"/>
      <c r="X55" s="37">
        <f t="shared" si="0"/>
        <v>1</v>
      </c>
      <c r="Y55" s="42">
        <f>SUMIF(A:A,A55,X:X)</f>
        <v>1</v>
      </c>
    </row>
    <row r="56" spans="1:25" ht="99.95" customHeight="1" x14ac:dyDescent="0.15">
      <c r="A56" s="1">
        <v>12</v>
      </c>
      <c r="B56" s="27" t="s">
        <v>83</v>
      </c>
      <c r="C56" s="28">
        <v>43412.760416666664</v>
      </c>
      <c r="D56" s="29">
        <v>43412.822916666664</v>
      </c>
      <c r="E56" s="30" t="s">
        <v>84</v>
      </c>
      <c r="F56" s="30" t="s">
        <v>85</v>
      </c>
      <c r="G56" s="30" t="s">
        <v>86</v>
      </c>
      <c r="H56" s="30"/>
      <c r="I56" s="31">
        <v>0</v>
      </c>
      <c r="J56" s="30" t="s">
        <v>88</v>
      </c>
      <c r="K56" s="32" t="s">
        <v>87</v>
      </c>
      <c r="L56" s="30">
        <v>1</v>
      </c>
      <c r="M56" s="30" t="s">
        <v>89</v>
      </c>
      <c r="N56" s="30" t="s">
        <v>90</v>
      </c>
      <c r="O56" s="30" t="s">
        <v>91</v>
      </c>
      <c r="P56" s="37">
        <v>42</v>
      </c>
      <c r="Q56" s="32">
        <v>0.5</v>
      </c>
      <c r="R56" s="37">
        <v>45</v>
      </c>
      <c r="S56" s="32">
        <v>0.5</v>
      </c>
      <c r="T56" s="37">
        <v>46</v>
      </c>
      <c r="U56" s="32">
        <v>0.5</v>
      </c>
      <c r="V56" s="37"/>
      <c r="W56" s="32"/>
      <c r="X56" s="37">
        <f t="shared" si="0"/>
        <v>1.5</v>
      </c>
      <c r="Y56" s="42">
        <f>SUMIF(A:A,A56,X:X)</f>
        <v>1.5</v>
      </c>
    </row>
    <row r="57" spans="1:25" ht="99.95" customHeight="1" x14ac:dyDescent="0.15">
      <c r="A57" s="1">
        <v>51</v>
      </c>
      <c r="B57" s="27" t="s">
        <v>419</v>
      </c>
      <c r="C57" s="28">
        <v>43412.78125</v>
      </c>
      <c r="D57" s="29">
        <v>43412.847222222219</v>
      </c>
      <c r="E57" s="30" t="s">
        <v>420</v>
      </c>
      <c r="F57" s="30" t="s">
        <v>421</v>
      </c>
      <c r="G57" s="30" t="s">
        <v>422</v>
      </c>
      <c r="H57" s="30"/>
      <c r="I57" s="31">
        <v>0</v>
      </c>
      <c r="J57" s="30" t="s">
        <v>423</v>
      </c>
      <c r="K57" s="32" t="s">
        <v>303</v>
      </c>
      <c r="L57" s="30">
        <v>1</v>
      </c>
      <c r="M57" s="30" t="s">
        <v>1106</v>
      </c>
      <c r="N57" s="30" t="s">
        <v>305</v>
      </c>
      <c r="O57" s="30" t="s">
        <v>424</v>
      </c>
      <c r="P57" s="37">
        <v>42</v>
      </c>
      <c r="Q57" s="32">
        <v>0.5</v>
      </c>
      <c r="R57" s="37">
        <v>12</v>
      </c>
      <c r="S57" s="32">
        <v>0.5</v>
      </c>
      <c r="T57" s="37"/>
      <c r="U57" s="32"/>
      <c r="V57" s="37"/>
      <c r="W57" s="32"/>
      <c r="X57" s="37">
        <f t="shared" si="0"/>
        <v>1</v>
      </c>
      <c r="Y57" s="42">
        <f>SUMIF(A:A,A57,X:X)</f>
        <v>1</v>
      </c>
    </row>
    <row r="58" spans="1:25" ht="99.95" customHeight="1" x14ac:dyDescent="0.15">
      <c r="A58" s="1">
        <v>52</v>
      </c>
      <c r="B58" s="7" t="s">
        <v>425</v>
      </c>
      <c r="C58" s="8">
        <v>43412.78125</v>
      </c>
      <c r="D58" s="9">
        <v>43412.857638888891</v>
      </c>
      <c r="E58" s="10" t="s">
        <v>361</v>
      </c>
      <c r="F58" s="10" t="s">
        <v>426</v>
      </c>
      <c r="G58" s="10" t="s">
        <v>363</v>
      </c>
      <c r="H58" s="10"/>
      <c r="I58" s="11">
        <v>0</v>
      </c>
      <c r="J58" s="10" t="s">
        <v>427</v>
      </c>
      <c r="K58" s="12" t="s">
        <v>405</v>
      </c>
      <c r="L58" s="10">
        <v>1</v>
      </c>
      <c r="M58" s="10" t="s">
        <v>1056</v>
      </c>
      <c r="N58" s="10" t="s">
        <v>428</v>
      </c>
      <c r="O58" s="10" t="s">
        <v>429</v>
      </c>
      <c r="P58" s="33">
        <v>20</v>
      </c>
      <c r="Q58" s="12">
        <v>0.5</v>
      </c>
      <c r="R58" s="33"/>
      <c r="S58" s="12"/>
      <c r="T58" s="33"/>
      <c r="U58" s="12"/>
      <c r="V58" s="33"/>
      <c r="W58" s="12"/>
      <c r="X58" s="33">
        <f t="shared" si="0"/>
        <v>0.5</v>
      </c>
      <c r="Y58" s="38">
        <f>SUMIF(A:A,A58,X:X)</f>
        <v>1</v>
      </c>
    </row>
    <row r="59" spans="1:25" ht="99.95" customHeight="1" x14ac:dyDescent="0.15">
      <c r="A59" s="1">
        <v>52</v>
      </c>
      <c r="B59" s="20" t="s">
        <v>425</v>
      </c>
      <c r="C59" s="21">
        <v>43412.78125</v>
      </c>
      <c r="D59" s="22">
        <v>43412.857638888891</v>
      </c>
      <c r="E59" s="24" t="s">
        <v>361</v>
      </c>
      <c r="F59" s="24" t="s">
        <v>426</v>
      </c>
      <c r="G59" s="24" t="s">
        <v>363</v>
      </c>
      <c r="H59" s="24"/>
      <c r="I59" s="24">
        <v>0</v>
      </c>
      <c r="J59" s="24" t="s">
        <v>427</v>
      </c>
      <c r="K59" s="25" t="s">
        <v>405</v>
      </c>
      <c r="L59" s="23">
        <v>2</v>
      </c>
      <c r="M59" s="23" t="s">
        <v>1057</v>
      </c>
      <c r="N59" s="23" t="s">
        <v>430</v>
      </c>
      <c r="O59" s="23" t="s">
        <v>431</v>
      </c>
      <c r="P59" s="35">
        <v>76</v>
      </c>
      <c r="Q59" s="26">
        <v>0.5</v>
      </c>
      <c r="R59" s="35"/>
      <c r="S59" s="26"/>
      <c r="T59" s="35"/>
      <c r="U59" s="26"/>
      <c r="V59" s="35"/>
      <c r="W59" s="26"/>
      <c r="X59" s="35">
        <f t="shared" si="0"/>
        <v>0.5</v>
      </c>
      <c r="Y59" s="40">
        <f>SUMIF(A:A,A59,X:X)</f>
        <v>1</v>
      </c>
    </row>
    <row r="60" spans="1:25" ht="99.95" customHeight="1" x14ac:dyDescent="0.15">
      <c r="A60" s="1">
        <v>88</v>
      </c>
      <c r="B60" s="27" t="s">
        <v>701</v>
      </c>
      <c r="C60" s="28">
        <v>43413.770833333336</v>
      </c>
      <c r="D60" s="29">
        <v>43413.854166666664</v>
      </c>
      <c r="E60" s="30" t="s">
        <v>694</v>
      </c>
      <c r="F60" s="30" t="s">
        <v>695</v>
      </c>
      <c r="G60" s="30" t="s">
        <v>696</v>
      </c>
      <c r="H60" s="30"/>
      <c r="I60" s="31">
        <v>0</v>
      </c>
      <c r="J60" s="30" t="s">
        <v>692</v>
      </c>
      <c r="K60" s="32" t="s">
        <v>697</v>
      </c>
      <c r="L60" s="30">
        <v>1</v>
      </c>
      <c r="M60" s="48" t="s">
        <v>708</v>
      </c>
      <c r="N60" s="30" t="s">
        <v>709</v>
      </c>
      <c r="O60" s="30" t="s">
        <v>710</v>
      </c>
      <c r="P60" s="37">
        <v>11</v>
      </c>
      <c r="Q60" s="32">
        <v>1</v>
      </c>
      <c r="R60" s="37">
        <v>70</v>
      </c>
      <c r="S60" s="32">
        <v>1</v>
      </c>
      <c r="T60" s="37"/>
      <c r="U60" s="32"/>
      <c r="V60" s="37"/>
      <c r="W60" s="32"/>
      <c r="X60" s="37">
        <f t="shared" si="0"/>
        <v>2</v>
      </c>
      <c r="Y60" s="42">
        <f>SUMIF(A:A,A60,X:X)</f>
        <v>2</v>
      </c>
    </row>
    <row r="61" spans="1:25" ht="99.95" customHeight="1" x14ac:dyDescent="0.15">
      <c r="A61" s="1">
        <v>2</v>
      </c>
      <c r="B61" s="27" t="s">
        <v>16</v>
      </c>
      <c r="C61" s="2">
        <v>43413.791666666664</v>
      </c>
      <c r="D61" s="3">
        <v>43413.854166666664</v>
      </c>
      <c r="E61" s="1" t="s">
        <v>17</v>
      </c>
      <c r="F61" s="1" t="s">
        <v>18</v>
      </c>
      <c r="G61" s="1" t="s">
        <v>1058</v>
      </c>
      <c r="I61" s="1" t="s">
        <v>1004</v>
      </c>
      <c r="J61" s="1" t="s">
        <v>1013</v>
      </c>
      <c r="K61" s="4" t="s">
        <v>19</v>
      </c>
      <c r="L61" s="1">
        <v>1</v>
      </c>
      <c r="M61" s="1" t="s">
        <v>20</v>
      </c>
      <c r="N61" s="1" t="s">
        <v>21</v>
      </c>
      <c r="O61" s="1" t="s">
        <v>22</v>
      </c>
      <c r="P61" s="36">
        <v>11</v>
      </c>
      <c r="Q61" s="4">
        <v>1</v>
      </c>
      <c r="R61" s="36"/>
      <c r="T61" s="36"/>
      <c r="V61" s="36"/>
      <c r="X61" s="36">
        <f t="shared" si="0"/>
        <v>1</v>
      </c>
      <c r="Y61" s="41">
        <f>SUMIF(A:A,A61,X:X)</f>
        <v>1</v>
      </c>
    </row>
    <row r="62" spans="1:25" ht="99.95" customHeight="1" x14ac:dyDescent="0.15">
      <c r="A62" s="1">
        <v>27</v>
      </c>
      <c r="B62" s="7" t="s">
        <v>207</v>
      </c>
      <c r="C62" s="8">
        <v>43413.791666666664</v>
      </c>
      <c r="D62" s="9">
        <v>43413.854166666664</v>
      </c>
      <c r="E62" s="10" t="s">
        <v>208</v>
      </c>
      <c r="F62" s="10" t="s">
        <v>209</v>
      </c>
      <c r="G62" s="10" t="s">
        <v>210</v>
      </c>
      <c r="H62" s="10">
        <v>1000</v>
      </c>
      <c r="I62" s="11">
        <v>0</v>
      </c>
      <c r="J62" s="10" t="s">
        <v>211</v>
      </c>
      <c r="K62" s="12" t="s">
        <v>212</v>
      </c>
      <c r="L62" s="10">
        <v>1</v>
      </c>
      <c r="M62" s="10" t="s">
        <v>213</v>
      </c>
      <c r="N62" s="10" t="s">
        <v>214</v>
      </c>
      <c r="O62" s="10" t="s">
        <v>215</v>
      </c>
      <c r="P62" s="33">
        <v>19</v>
      </c>
      <c r="Q62" s="12">
        <v>0.5</v>
      </c>
      <c r="R62" s="33"/>
      <c r="S62" s="12"/>
      <c r="T62" s="33"/>
      <c r="U62" s="12"/>
      <c r="V62" s="33"/>
      <c r="W62" s="12"/>
      <c r="X62" s="33">
        <f t="shared" si="0"/>
        <v>0.5</v>
      </c>
      <c r="Y62" s="38">
        <f>SUMIF(A:A,A62,X:X)</f>
        <v>1.5</v>
      </c>
    </row>
    <row r="63" spans="1:25" ht="99.95" customHeight="1" x14ac:dyDescent="0.15">
      <c r="A63" s="1">
        <v>27</v>
      </c>
      <c r="B63" s="20" t="s">
        <v>207</v>
      </c>
      <c r="C63" s="21">
        <v>43413.791666666664</v>
      </c>
      <c r="D63" s="22">
        <v>43413.854166666664</v>
      </c>
      <c r="E63" s="24" t="s">
        <v>208</v>
      </c>
      <c r="F63" s="24" t="s">
        <v>209</v>
      </c>
      <c r="G63" s="24" t="s">
        <v>210</v>
      </c>
      <c r="H63" s="24">
        <v>1000</v>
      </c>
      <c r="I63" s="24">
        <v>0</v>
      </c>
      <c r="J63" s="24" t="s">
        <v>211</v>
      </c>
      <c r="K63" s="25" t="s">
        <v>212</v>
      </c>
      <c r="L63" s="23">
        <v>2</v>
      </c>
      <c r="M63" s="23" t="s">
        <v>216</v>
      </c>
      <c r="N63" s="23" t="s">
        <v>217</v>
      </c>
      <c r="O63" s="23" t="s">
        <v>218</v>
      </c>
      <c r="P63" s="35">
        <v>57</v>
      </c>
      <c r="Q63" s="26">
        <v>0.5</v>
      </c>
      <c r="R63" s="35">
        <v>61</v>
      </c>
      <c r="S63" s="26">
        <v>0.5</v>
      </c>
      <c r="T63" s="35"/>
      <c r="U63" s="26"/>
      <c r="V63" s="35"/>
      <c r="W63" s="26"/>
      <c r="X63" s="35">
        <f t="shared" si="0"/>
        <v>1</v>
      </c>
      <c r="Y63" s="40">
        <f>SUMIF(A:A,A63,X:X)</f>
        <v>1.5</v>
      </c>
    </row>
    <row r="64" spans="1:25" ht="99.95" customHeight="1" x14ac:dyDescent="0.15">
      <c r="A64" s="1">
        <v>102</v>
      </c>
      <c r="B64" s="27" t="s">
        <v>768</v>
      </c>
      <c r="C64" s="2">
        <v>43413.791666666664</v>
      </c>
      <c r="D64" s="3">
        <v>43413.875</v>
      </c>
      <c r="E64" s="1" t="s">
        <v>769</v>
      </c>
      <c r="F64" s="1" t="s">
        <v>770</v>
      </c>
      <c r="G64" s="1" t="s">
        <v>771</v>
      </c>
      <c r="I64" s="5">
        <v>0</v>
      </c>
      <c r="J64" s="1" t="s">
        <v>1022</v>
      </c>
      <c r="K64" s="4" t="s">
        <v>772</v>
      </c>
      <c r="L64" s="1">
        <v>1</v>
      </c>
      <c r="M64" s="1" t="s">
        <v>1048</v>
      </c>
      <c r="N64" s="1" t="s">
        <v>773</v>
      </c>
      <c r="O64" s="1" t="s">
        <v>774</v>
      </c>
      <c r="P64" s="36">
        <v>20</v>
      </c>
      <c r="Q64" s="4">
        <v>1</v>
      </c>
      <c r="R64" s="36">
        <v>69</v>
      </c>
      <c r="S64" s="4">
        <v>1</v>
      </c>
      <c r="T64" s="36"/>
      <c r="V64" s="36"/>
      <c r="X64" s="36">
        <f t="shared" si="0"/>
        <v>2</v>
      </c>
      <c r="Y64" s="41">
        <f>SUMIF(A:A,A64,X:X)</f>
        <v>2</v>
      </c>
    </row>
    <row r="65" spans="1:25" ht="99.95" customHeight="1" x14ac:dyDescent="0.15">
      <c r="A65" s="1">
        <v>127</v>
      </c>
      <c r="B65" s="7" t="s">
        <v>926</v>
      </c>
      <c r="C65" s="8">
        <v>43413.791666666664</v>
      </c>
      <c r="D65" s="9">
        <v>43413.875</v>
      </c>
      <c r="E65" s="10" t="s">
        <v>17</v>
      </c>
      <c r="F65" s="10" t="s">
        <v>927</v>
      </c>
      <c r="G65" s="10" t="s">
        <v>881</v>
      </c>
      <c r="H65" s="10"/>
      <c r="I65" s="11">
        <v>0</v>
      </c>
      <c r="J65" s="10" t="s">
        <v>1010</v>
      </c>
      <c r="K65" s="12" t="s">
        <v>862</v>
      </c>
      <c r="L65" s="10">
        <v>1</v>
      </c>
      <c r="M65" s="10" t="s">
        <v>928</v>
      </c>
      <c r="N65" s="10" t="s">
        <v>929</v>
      </c>
      <c r="O65" s="10" t="s">
        <v>930</v>
      </c>
      <c r="P65" s="33">
        <v>73</v>
      </c>
      <c r="Q65" s="12">
        <v>0.5</v>
      </c>
      <c r="R65" s="33"/>
      <c r="S65" s="12"/>
      <c r="T65" s="33"/>
      <c r="U65" s="12"/>
      <c r="V65" s="33"/>
      <c r="W65" s="12"/>
      <c r="X65" s="33">
        <f t="shared" si="0"/>
        <v>0.5</v>
      </c>
      <c r="Y65" s="38">
        <f>SUMIF(A:A,A65,X:X)</f>
        <v>2</v>
      </c>
    </row>
    <row r="66" spans="1:25" ht="99.95" customHeight="1" x14ac:dyDescent="0.15">
      <c r="A66" s="1">
        <v>127</v>
      </c>
      <c r="B66" s="13" t="s">
        <v>926</v>
      </c>
      <c r="C66" s="14">
        <v>43413.791666666664</v>
      </c>
      <c r="D66" s="15">
        <v>43413.875</v>
      </c>
      <c r="E66" s="17" t="s">
        <v>17</v>
      </c>
      <c r="F66" s="17" t="s">
        <v>927</v>
      </c>
      <c r="G66" s="17" t="s">
        <v>881</v>
      </c>
      <c r="H66" s="17"/>
      <c r="I66" s="17">
        <v>0</v>
      </c>
      <c r="J66" s="17" t="s">
        <v>1010</v>
      </c>
      <c r="K66" s="18" t="s">
        <v>862</v>
      </c>
      <c r="L66" s="16">
        <v>2</v>
      </c>
      <c r="M66" s="16" t="s">
        <v>931</v>
      </c>
      <c r="N66" s="16" t="s">
        <v>932</v>
      </c>
      <c r="O66" s="16" t="s">
        <v>933</v>
      </c>
      <c r="P66" s="34">
        <v>73</v>
      </c>
      <c r="Q66" s="19">
        <v>0.5</v>
      </c>
      <c r="R66" s="34"/>
      <c r="S66" s="19"/>
      <c r="T66" s="34"/>
      <c r="U66" s="19"/>
      <c r="V66" s="34"/>
      <c r="W66" s="19"/>
      <c r="X66" s="34">
        <f t="shared" ref="X66:X130" si="1">Q66+S66+U66+W66</f>
        <v>0.5</v>
      </c>
      <c r="Y66" s="39">
        <f>SUMIF(A:A,A66,X:X)</f>
        <v>2</v>
      </c>
    </row>
    <row r="67" spans="1:25" ht="99.95" customHeight="1" x14ac:dyDescent="0.15">
      <c r="A67" s="1">
        <v>127</v>
      </c>
      <c r="B67" s="13" t="s">
        <v>926</v>
      </c>
      <c r="C67" s="14">
        <v>43413.791666666664</v>
      </c>
      <c r="D67" s="15">
        <v>43413.875</v>
      </c>
      <c r="E67" s="17" t="s">
        <v>17</v>
      </c>
      <c r="F67" s="17" t="s">
        <v>927</v>
      </c>
      <c r="G67" s="17" t="s">
        <v>881</v>
      </c>
      <c r="H67" s="17"/>
      <c r="I67" s="17">
        <v>0</v>
      </c>
      <c r="J67" s="17" t="s">
        <v>1010</v>
      </c>
      <c r="K67" s="18" t="s">
        <v>862</v>
      </c>
      <c r="L67" s="16">
        <v>3</v>
      </c>
      <c r="M67" s="16" t="s">
        <v>934</v>
      </c>
      <c r="N67" s="16" t="s">
        <v>935</v>
      </c>
      <c r="O67" s="16" t="s">
        <v>936</v>
      </c>
      <c r="P67" s="34">
        <v>1</v>
      </c>
      <c r="Q67" s="19">
        <v>0.5</v>
      </c>
      <c r="R67" s="34"/>
      <c r="S67" s="19"/>
      <c r="T67" s="34"/>
      <c r="U67" s="19"/>
      <c r="V67" s="34"/>
      <c r="W67" s="19"/>
      <c r="X67" s="34">
        <f t="shared" si="1"/>
        <v>0.5</v>
      </c>
      <c r="Y67" s="39">
        <f>SUMIF(A:A,A67,X:X)</f>
        <v>2</v>
      </c>
    </row>
    <row r="68" spans="1:25" ht="99.95" customHeight="1" x14ac:dyDescent="0.15">
      <c r="A68" s="1">
        <v>127</v>
      </c>
      <c r="B68" s="20" t="s">
        <v>926</v>
      </c>
      <c r="C68" s="21">
        <v>43413.791666666664</v>
      </c>
      <c r="D68" s="22">
        <v>43413.875</v>
      </c>
      <c r="E68" s="24" t="s">
        <v>17</v>
      </c>
      <c r="F68" s="24" t="s">
        <v>927</v>
      </c>
      <c r="G68" s="24" t="s">
        <v>881</v>
      </c>
      <c r="H68" s="24"/>
      <c r="I68" s="24">
        <v>0</v>
      </c>
      <c r="J68" s="24" t="s">
        <v>1010</v>
      </c>
      <c r="K68" s="25" t="s">
        <v>862</v>
      </c>
      <c r="L68" s="23">
        <v>4</v>
      </c>
      <c r="M68" s="23" t="s">
        <v>937</v>
      </c>
      <c r="N68" s="23" t="s">
        <v>938</v>
      </c>
      <c r="O68" s="23" t="s">
        <v>939</v>
      </c>
      <c r="P68" s="35">
        <v>76</v>
      </c>
      <c r="Q68" s="26">
        <v>0.5</v>
      </c>
      <c r="R68" s="35"/>
      <c r="S68" s="26"/>
      <c r="T68" s="35"/>
      <c r="U68" s="26"/>
      <c r="V68" s="35"/>
      <c r="W68" s="26"/>
      <c r="X68" s="35">
        <f t="shared" si="1"/>
        <v>0.5</v>
      </c>
      <c r="Y68" s="40">
        <f>SUMIF(A:A,A68,X:X)</f>
        <v>2</v>
      </c>
    </row>
    <row r="69" spans="1:25" ht="99.95" customHeight="1" x14ac:dyDescent="0.15">
      <c r="A69" s="1">
        <v>128</v>
      </c>
      <c r="B69" s="7" t="s">
        <v>940</v>
      </c>
      <c r="C69" s="8">
        <v>43413.791666666664</v>
      </c>
      <c r="D69" s="9">
        <v>43413.854166666664</v>
      </c>
      <c r="E69" s="10" t="s">
        <v>17</v>
      </c>
      <c r="F69" s="10" t="s">
        <v>941</v>
      </c>
      <c r="G69" s="10" t="s">
        <v>881</v>
      </c>
      <c r="H69" s="10"/>
      <c r="I69" s="11">
        <v>0</v>
      </c>
      <c r="J69" s="10" t="s">
        <v>1010</v>
      </c>
      <c r="K69" s="12" t="s">
        <v>862</v>
      </c>
      <c r="L69" s="10">
        <v>1</v>
      </c>
      <c r="M69" s="10" t="s">
        <v>942</v>
      </c>
      <c r="N69" s="10" t="s">
        <v>627</v>
      </c>
      <c r="O69" s="10" t="s">
        <v>628</v>
      </c>
      <c r="P69" s="33">
        <v>28</v>
      </c>
      <c r="Q69" s="12">
        <v>0.5</v>
      </c>
      <c r="R69" s="33"/>
      <c r="S69" s="12"/>
      <c r="T69" s="33"/>
      <c r="U69" s="12"/>
      <c r="V69" s="33"/>
      <c r="W69" s="12"/>
      <c r="X69" s="33">
        <f t="shared" si="1"/>
        <v>0.5</v>
      </c>
      <c r="Y69" s="38">
        <f>SUMIF(A:A,A69,X:X)</f>
        <v>1.5</v>
      </c>
    </row>
    <row r="70" spans="1:25" ht="99.95" customHeight="1" x14ac:dyDescent="0.15">
      <c r="A70" s="1">
        <v>128</v>
      </c>
      <c r="B70" s="20" t="s">
        <v>940</v>
      </c>
      <c r="C70" s="21">
        <v>43413.791666666664</v>
      </c>
      <c r="D70" s="22">
        <v>43413.854166666664</v>
      </c>
      <c r="E70" s="24" t="s">
        <v>17</v>
      </c>
      <c r="F70" s="24" t="s">
        <v>941</v>
      </c>
      <c r="G70" s="24" t="s">
        <v>881</v>
      </c>
      <c r="H70" s="24"/>
      <c r="I70" s="24">
        <v>0</v>
      </c>
      <c r="J70" s="24" t="s">
        <v>1010</v>
      </c>
      <c r="K70" s="25" t="s">
        <v>862</v>
      </c>
      <c r="L70" s="23">
        <v>2</v>
      </c>
      <c r="M70" s="23" t="s">
        <v>943</v>
      </c>
      <c r="N70" s="23" t="s">
        <v>944</v>
      </c>
      <c r="O70" s="23" t="s">
        <v>945</v>
      </c>
      <c r="P70" s="35">
        <v>8</v>
      </c>
      <c r="Q70" s="26">
        <v>0.5</v>
      </c>
      <c r="R70" s="35">
        <v>61</v>
      </c>
      <c r="S70" s="26">
        <v>0.5</v>
      </c>
      <c r="T70" s="35"/>
      <c r="U70" s="26"/>
      <c r="V70" s="35"/>
      <c r="W70" s="26"/>
      <c r="X70" s="35">
        <f t="shared" si="1"/>
        <v>1</v>
      </c>
      <c r="Y70" s="40">
        <f>SUMIF(A:A,A70,X:X)</f>
        <v>1.5</v>
      </c>
    </row>
    <row r="71" spans="1:25" ht="99.95" customHeight="1" x14ac:dyDescent="0.15">
      <c r="A71" s="1">
        <v>28</v>
      </c>
      <c r="B71" s="49" t="s">
        <v>219</v>
      </c>
      <c r="C71" s="76">
        <v>43414.5</v>
      </c>
      <c r="D71" s="77">
        <v>43414.75</v>
      </c>
      <c r="E71" s="16" t="s">
        <v>110</v>
      </c>
      <c r="F71" s="16" t="s">
        <v>1105</v>
      </c>
      <c r="G71" s="16" t="s">
        <v>112</v>
      </c>
      <c r="H71" s="16" t="s">
        <v>1006</v>
      </c>
      <c r="I71" s="17">
        <v>0</v>
      </c>
      <c r="J71" s="84" t="s">
        <v>1104</v>
      </c>
      <c r="K71" s="19" t="s">
        <v>1103</v>
      </c>
      <c r="L71" s="16">
        <v>1</v>
      </c>
      <c r="M71" s="16" t="s">
        <v>1102</v>
      </c>
      <c r="N71" s="16" t="s">
        <v>1101</v>
      </c>
      <c r="O71" s="79" t="s">
        <v>1097</v>
      </c>
      <c r="P71" s="34">
        <v>5</v>
      </c>
      <c r="Q71" s="19">
        <v>1</v>
      </c>
      <c r="R71" s="34"/>
      <c r="S71" s="19"/>
      <c r="T71" s="34"/>
      <c r="U71" s="19"/>
      <c r="V71" s="34"/>
      <c r="W71" s="19"/>
      <c r="X71" s="85">
        <v>1</v>
      </c>
      <c r="Y71" s="41">
        <v>2</v>
      </c>
    </row>
    <row r="72" spans="1:25" ht="99.95" customHeight="1" x14ac:dyDescent="0.15">
      <c r="B72" s="83"/>
      <c r="C72" s="80"/>
      <c r="D72" s="81"/>
      <c r="E72" s="23"/>
      <c r="F72" s="23"/>
      <c r="G72" s="23"/>
      <c r="H72" s="23"/>
      <c r="I72" s="24"/>
      <c r="J72" s="23"/>
      <c r="K72" s="26"/>
      <c r="L72" s="23">
        <v>2</v>
      </c>
      <c r="M72" s="23" t="s">
        <v>1100</v>
      </c>
      <c r="N72" s="23" t="s">
        <v>1099</v>
      </c>
      <c r="O72" s="23" t="s">
        <v>1098</v>
      </c>
      <c r="P72" s="35">
        <v>4</v>
      </c>
      <c r="Q72" s="26">
        <v>1</v>
      </c>
      <c r="R72" s="35"/>
      <c r="S72" s="26"/>
      <c r="T72" s="35"/>
      <c r="U72" s="26"/>
      <c r="V72" s="35"/>
      <c r="W72" s="26"/>
      <c r="X72" s="51">
        <v>1</v>
      </c>
      <c r="Y72" s="82"/>
    </row>
    <row r="73" spans="1:25" ht="99.95" customHeight="1" x14ac:dyDescent="0.15">
      <c r="A73" s="1">
        <v>29</v>
      </c>
      <c r="B73" s="83" t="s">
        <v>222</v>
      </c>
      <c r="C73" s="80">
        <v>43414.583333333336</v>
      </c>
      <c r="D73" s="81">
        <v>43414.708333333336</v>
      </c>
      <c r="E73" s="23" t="s">
        <v>223</v>
      </c>
      <c r="F73" s="23" t="s">
        <v>77</v>
      </c>
      <c r="G73" s="23" t="s">
        <v>224</v>
      </c>
      <c r="H73" s="23">
        <v>1000</v>
      </c>
      <c r="I73" s="24">
        <v>0</v>
      </c>
      <c r="J73" s="23" t="s">
        <v>226</v>
      </c>
      <c r="K73" s="26" t="s">
        <v>227</v>
      </c>
      <c r="L73" s="23">
        <v>1</v>
      </c>
      <c r="M73" s="23" t="s">
        <v>228</v>
      </c>
      <c r="N73" s="23" t="s">
        <v>229</v>
      </c>
      <c r="O73" s="23" t="s">
        <v>230</v>
      </c>
      <c r="P73" s="35">
        <v>19</v>
      </c>
      <c r="Q73" s="26">
        <v>0.5</v>
      </c>
      <c r="R73" s="35">
        <v>22</v>
      </c>
      <c r="S73" s="26">
        <v>0.5</v>
      </c>
      <c r="T73" s="35"/>
      <c r="U73" s="26"/>
      <c r="V73" s="35"/>
      <c r="W73" s="26"/>
      <c r="X73" s="35">
        <f t="shared" si="1"/>
        <v>1</v>
      </c>
      <c r="Y73" s="82">
        <f>SUMIF(A:A,A73,X:X)</f>
        <v>1</v>
      </c>
    </row>
    <row r="74" spans="1:25" ht="99.95" customHeight="1" x14ac:dyDescent="0.15">
      <c r="A74" s="1">
        <v>13</v>
      </c>
      <c r="B74" s="7" t="s">
        <v>92</v>
      </c>
      <c r="C74" s="8">
        <v>43414.75</v>
      </c>
      <c r="D74" s="9">
        <v>43414.8125</v>
      </c>
      <c r="E74" s="10" t="s">
        <v>24</v>
      </c>
      <c r="F74" s="10" t="s">
        <v>93</v>
      </c>
      <c r="G74" s="10" t="s">
        <v>26</v>
      </c>
      <c r="H74" s="10"/>
      <c r="I74" s="10" t="s">
        <v>1004</v>
      </c>
      <c r="J74" s="10" t="s">
        <v>95</v>
      </c>
      <c r="K74" s="12" t="s">
        <v>94</v>
      </c>
      <c r="L74" s="10">
        <v>1</v>
      </c>
      <c r="M74" s="10" t="s">
        <v>96</v>
      </c>
      <c r="N74" s="10" t="s">
        <v>97</v>
      </c>
      <c r="O74" s="10" t="s">
        <v>98</v>
      </c>
      <c r="P74" s="33">
        <v>7</v>
      </c>
      <c r="Q74" s="12">
        <v>0.5</v>
      </c>
      <c r="R74" s="33"/>
      <c r="S74" s="12"/>
      <c r="T74" s="33"/>
      <c r="U74" s="12"/>
      <c r="V74" s="33"/>
      <c r="W74" s="12"/>
      <c r="X74" s="33">
        <f t="shared" si="1"/>
        <v>0.5</v>
      </c>
      <c r="Y74" s="38">
        <f>SUMIF(A:A,A74,X:X)</f>
        <v>1</v>
      </c>
    </row>
    <row r="75" spans="1:25" ht="99.95" customHeight="1" x14ac:dyDescent="0.15">
      <c r="A75" s="1">
        <v>13</v>
      </c>
      <c r="B75" s="20" t="s">
        <v>92</v>
      </c>
      <c r="C75" s="21">
        <v>43414.75</v>
      </c>
      <c r="D75" s="22">
        <v>43414.8125</v>
      </c>
      <c r="E75" s="24" t="s">
        <v>24</v>
      </c>
      <c r="F75" s="24" t="s">
        <v>93</v>
      </c>
      <c r="G75" s="24" t="s">
        <v>26</v>
      </c>
      <c r="H75" s="24"/>
      <c r="I75" s="24" t="s">
        <v>1004</v>
      </c>
      <c r="J75" s="24" t="s">
        <v>95</v>
      </c>
      <c r="K75" s="25" t="s">
        <v>94</v>
      </c>
      <c r="L75" s="23">
        <v>2</v>
      </c>
      <c r="M75" s="23" t="s">
        <v>99</v>
      </c>
      <c r="N75" s="23" t="s">
        <v>100</v>
      </c>
      <c r="O75" s="23" t="s">
        <v>101</v>
      </c>
      <c r="P75" s="35">
        <v>7</v>
      </c>
      <c r="Q75" s="26">
        <v>0.5</v>
      </c>
      <c r="R75" s="35"/>
      <c r="S75" s="26"/>
      <c r="T75" s="35"/>
      <c r="U75" s="26"/>
      <c r="V75" s="35"/>
      <c r="W75" s="26"/>
      <c r="X75" s="35">
        <f t="shared" si="1"/>
        <v>0.5</v>
      </c>
      <c r="Y75" s="40">
        <f>SUMIF(A:A,A75,X:X)</f>
        <v>1</v>
      </c>
    </row>
    <row r="76" spans="1:25" ht="99.95" customHeight="1" x14ac:dyDescent="0.15">
      <c r="A76" s="1">
        <v>3</v>
      </c>
      <c r="B76" s="27" t="s">
        <v>23</v>
      </c>
      <c r="C76" s="28">
        <v>43415.583333333336</v>
      </c>
      <c r="D76" s="29">
        <v>43415.666666666664</v>
      </c>
      <c r="E76" s="30" t="s">
        <v>24</v>
      </c>
      <c r="F76" s="30" t="s">
        <v>25</v>
      </c>
      <c r="G76" s="30" t="s">
        <v>26</v>
      </c>
      <c r="H76" s="30"/>
      <c r="I76" s="30" t="s">
        <v>1004</v>
      </c>
      <c r="J76" s="30" t="s">
        <v>1013</v>
      </c>
      <c r="K76" s="32" t="s">
        <v>19</v>
      </c>
      <c r="L76" s="30">
        <v>1</v>
      </c>
      <c r="M76" s="30" t="s">
        <v>27</v>
      </c>
      <c r="N76" s="30" t="s">
        <v>28</v>
      </c>
      <c r="O76" s="30" t="s">
        <v>29</v>
      </c>
      <c r="P76" s="37">
        <v>0</v>
      </c>
      <c r="Q76" s="32">
        <v>0.5</v>
      </c>
      <c r="R76" s="37"/>
      <c r="S76" s="32"/>
      <c r="T76" s="37"/>
      <c r="U76" s="32"/>
      <c r="V76" s="37"/>
      <c r="W76" s="32"/>
      <c r="X76" s="37">
        <f t="shared" si="1"/>
        <v>0.5</v>
      </c>
      <c r="Y76" s="42">
        <f>SUMIF(A:A,A76,X:X)</f>
        <v>0.5</v>
      </c>
    </row>
    <row r="77" spans="1:25" ht="99.95" customHeight="1" x14ac:dyDescent="0.15">
      <c r="A77" s="1">
        <v>53</v>
      </c>
      <c r="B77" s="27" t="s">
        <v>432</v>
      </c>
      <c r="C77" s="28">
        <v>43416.791666666664</v>
      </c>
      <c r="D77" s="29">
        <v>43416.840277777781</v>
      </c>
      <c r="E77" s="30" t="s">
        <v>361</v>
      </c>
      <c r="F77" s="30" t="s">
        <v>433</v>
      </c>
      <c r="G77" s="30" t="s">
        <v>363</v>
      </c>
      <c r="H77" s="30"/>
      <c r="I77" s="31">
        <v>0</v>
      </c>
      <c r="J77" s="30" t="s">
        <v>302</v>
      </c>
      <c r="K77" s="32" t="s">
        <v>303</v>
      </c>
      <c r="L77" s="30">
        <v>1</v>
      </c>
      <c r="M77" s="30" t="s">
        <v>434</v>
      </c>
      <c r="N77" s="30" t="s">
        <v>435</v>
      </c>
      <c r="O77" s="30" t="s">
        <v>436</v>
      </c>
      <c r="P77" s="37">
        <v>62</v>
      </c>
      <c r="Q77" s="32">
        <v>0.5</v>
      </c>
      <c r="R77" s="37">
        <v>77</v>
      </c>
      <c r="S77" s="32">
        <v>0.5</v>
      </c>
      <c r="T77" s="37"/>
      <c r="U77" s="32"/>
      <c r="V77" s="37"/>
      <c r="W77" s="32"/>
      <c r="X77" s="37">
        <f t="shared" si="1"/>
        <v>1</v>
      </c>
      <c r="Y77" s="42">
        <f>SUMIF(A:A,A77,X:X)</f>
        <v>1</v>
      </c>
    </row>
    <row r="78" spans="1:25" ht="99.95" customHeight="1" x14ac:dyDescent="0.15">
      <c r="A78" s="1">
        <v>92</v>
      </c>
      <c r="B78" s="27" t="s">
        <v>729</v>
      </c>
      <c r="C78" s="28">
        <v>43416.791666666664</v>
      </c>
      <c r="D78" s="29">
        <v>43416.875</v>
      </c>
      <c r="E78" s="30" t="s">
        <v>677</v>
      </c>
      <c r="F78" s="30" t="s">
        <v>730</v>
      </c>
      <c r="G78" s="30" t="s">
        <v>679</v>
      </c>
      <c r="H78" s="30"/>
      <c r="I78" s="31">
        <v>0</v>
      </c>
      <c r="J78" s="30" t="s">
        <v>1020</v>
      </c>
      <c r="K78" s="32" t="s">
        <v>680</v>
      </c>
      <c r="L78" s="30">
        <v>1</v>
      </c>
      <c r="M78" s="30" t="s">
        <v>729</v>
      </c>
      <c r="N78" s="30" t="s">
        <v>717</v>
      </c>
      <c r="O78" s="30" t="s">
        <v>731</v>
      </c>
      <c r="P78" s="37">
        <v>7</v>
      </c>
      <c r="Q78" s="32">
        <v>0.5</v>
      </c>
      <c r="R78" s="37">
        <v>10</v>
      </c>
      <c r="S78" s="32">
        <v>0.5</v>
      </c>
      <c r="T78" s="37">
        <v>11</v>
      </c>
      <c r="U78" s="32">
        <v>0.5</v>
      </c>
      <c r="V78" s="37">
        <v>12</v>
      </c>
      <c r="W78" s="32">
        <v>0.5</v>
      </c>
      <c r="X78" s="37">
        <f t="shared" si="1"/>
        <v>2</v>
      </c>
      <c r="Y78" s="42">
        <f>SUMIF(A:A,A78,X:X)</f>
        <v>2</v>
      </c>
    </row>
    <row r="79" spans="1:25" ht="99.95" customHeight="1" x14ac:dyDescent="0.15">
      <c r="A79" s="1">
        <v>14</v>
      </c>
      <c r="B79" s="7" t="s">
        <v>102</v>
      </c>
      <c r="C79" s="8">
        <v>43417.75</v>
      </c>
      <c r="D79" s="9">
        <v>43417.791666666664</v>
      </c>
      <c r="E79" s="10" t="s">
        <v>84</v>
      </c>
      <c r="F79" s="10" t="s">
        <v>85</v>
      </c>
      <c r="G79" s="10" t="s">
        <v>86</v>
      </c>
      <c r="H79" s="10"/>
      <c r="I79" s="11">
        <v>0</v>
      </c>
      <c r="J79" s="10" t="s">
        <v>103</v>
      </c>
      <c r="K79" s="12" t="s">
        <v>87</v>
      </c>
      <c r="L79" s="10">
        <v>1</v>
      </c>
      <c r="M79" s="10" t="s">
        <v>104</v>
      </c>
      <c r="N79" s="10" t="s">
        <v>90</v>
      </c>
      <c r="O79" s="10" t="s">
        <v>105</v>
      </c>
      <c r="P79" s="33">
        <v>42</v>
      </c>
      <c r="Q79" s="12">
        <v>0.5</v>
      </c>
      <c r="R79" s="33"/>
      <c r="S79" s="12"/>
      <c r="T79" s="33"/>
      <c r="U79" s="12"/>
      <c r="V79" s="33"/>
      <c r="W79" s="12"/>
      <c r="X79" s="33">
        <f t="shared" si="1"/>
        <v>0.5</v>
      </c>
      <c r="Y79" s="38">
        <f>SUMIF(A:A,A79,X:X)</f>
        <v>1</v>
      </c>
    </row>
    <row r="80" spans="1:25" ht="99.95" customHeight="1" x14ac:dyDescent="0.15">
      <c r="A80" s="1">
        <v>14</v>
      </c>
      <c r="B80" s="20" t="s">
        <v>102</v>
      </c>
      <c r="C80" s="21">
        <v>43417.75</v>
      </c>
      <c r="D80" s="22">
        <v>43417.791666666664</v>
      </c>
      <c r="E80" s="24" t="s">
        <v>84</v>
      </c>
      <c r="F80" s="24" t="s">
        <v>85</v>
      </c>
      <c r="G80" s="24" t="s">
        <v>86</v>
      </c>
      <c r="H80" s="24"/>
      <c r="I80" s="24">
        <v>0</v>
      </c>
      <c r="J80" s="24" t="s">
        <v>103</v>
      </c>
      <c r="K80" s="25" t="s">
        <v>87</v>
      </c>
      <c r="L80" s="23">
        <v>2</v>
      </c>
      <c r="M80" s="47" t="s">
        <v>106</v>
      </c>
      <c r="N80" s="23" t="s">
        <v>107</v>
      </c>
      <c r="O80" s="23" t="s">
        <v>108</v>
      </c>
      <c r="P80" s="35">
        <v>59</v>
      </c>
      <c r="Q80" s="26">
        <v>0.5</v>
      </c>
      <c r="R80" s="35"/>
      <c r="S80" s="26"/>
      <c r="T80" s="35"/>
      <c r="U80" s="26"/>
      <c r="V80" s="35"/>
      <c r="W80" s="26"/>
      <c r="X80" s="35">
        <f t="shared" si="1"/>
        <v>0.5</v>
      </c>
      <c r="Y80" s="40">
        <f>SUMIF(A:A,A80,X:X)</f>
        <v>1</v>
      </c>
    </row>
    <row r="81" spans="1:25" ht="99.95" customHeight="1" x14ac:dyDescent="0.15">
      <c r="A81" s="1">
        <v>54</v>
      </c>
      <c r="B81" s="7" t="s">
        <v>437</v>
      </c>
      <c r="C81" s="8">
        <v>43417.784722222219</v>
      </c>
      <c r="D81" s="9">
        <v>43417.854166666664</v>
      </c>
      <c r="E81" s="10" t="s">
        <v>438</v>
      </c>
      <c r="F81" s="10" t="s">
        <v>439</v>
      </c>
      <c r="G81" s="10" t="s">
        <v>440</v>
      </c>
      <c r="H81" s="10"/>
      <c r="I81" s="11">
        <v>0</v>
      </c>
      <c r="J81" s="10" t="s">
        <v>441</v>
      </c>
      <c r="K81" s="12" t="s">
        <v>405</v>
      </c>
      <c r="L81" s="10">
        <v>1</v>
      </c>
      <c r="M81" s="10" t="s">
        <v>442</v>
      </c>
      <c r="N81" s="10" t="s">
        <v>443</v>
      </c>
      <c r="O81" s="10" t="s">
        <v>444</v>
      </c>
      <c r="P81" s="33">
        <v>8</v>
      </c>
      <c r="Q81" s="12">
        <v>0.5</v>
      </c>
      <c r="R81" s="33"/>
      <c r="S81" s="12"/>
      <c r="T81" s="33"/>
      <c r="U81" s="12"/>
      <c r="V81" s="33"/>
      <c r="W81" s="12"/>
      <c r="X81" s="33">
        <f t="shared" si="1"/>
        <v>0.5</v>
      </c>
      <c r="Y81" s="38">
        <f>SUMIF(A:A,A81,X:X)</f>
        <v>1</v>
      </c>
    </row>
    <row r="82" spans="1:25" ht="99.95" customHeight="1" x14ac:dyDescent="0.15">
      <c r="A82" s="1">
        <v>54</v>
      </c>
      <c r="B82" s="20" t="s">
        <v>437</v>
      </c>
      <c r="C82" s="21">
        <v>43417.784722222219</v>
      </c>
      <c r="D82" s="22">
        <v>43417.854166666664</v>
      </c>
      <c r="E82" s="24" t="s">
        <v>438</v>
      </c>
      <c r="F82" s="24" t="s">
        <v>439</v>
      </c>
      <c r="G82" s="24" t="s">
        <v>440</v>
      </c>
      <c r="H82" s="24"/>
      <c r="I82" s="24">
        <v>0</v>
      </c>
      <c r="J82" s="24" t="s">
        <v>441</v>
      </c>
      <c r="K82" s="25" t="s">
        <v>405</v>
      </c>
      <c r="L82" s="23">
        <v>2</v>
      </c>
      <c r="M82" s="23" t="s">
        <v>445</v>
      </c>
      <c r="N82" s="23" t="s">
        <v>446</v>
      </c>
      <c r="O82" s="23" t="s">
        <v>447</v>
      </c>
      <c r="P82" s="35">
        <v>4</v>
      </c>
      <c r="Q82" s="26">
        <v>0.5</v>
      </c>
      <c r="R82" s="35"/>
      <c r="S82" s="26"/>
      <c r="T82" s="35"/>
      <c r="U82" s="26"/>
      <c r="V82" s="35"/>
      <c r="W82" s="26"/>
      <c r="X82" s="35">
        <f t="shared" si="1"/>
        <v>0.5</v>
      </c>
      <c r="Y82" s="40">
        <f>SUMIF(A:A,A82,X:X)</f>
        <v>1</v>
      </c>
    </row>
    <row r="83" spans="1:25" ht="99.95" customHeight="1" x14ac:dyDescent="0.15">
      <c r="A83" s="1">
        <v>112</v>
      </c>
      <c r="B83" s="27" t="s">
        <v>822</v>
      </c>
      <c r="C83" s="28">
        <v>43417.791666666664</v>
      </c>
      <c r="D83" s="29">
        <v>43417.833333333336</v>
      </c>
      <c r="E83" s="30" t="s">
        <v>815</v>
      </c>
      <c r="F83" s="30" t="s">
        <v>293</v>
      </c>
      <c r="G83" s="30" t="s">
        <v>818</v>
      </c>
      <c r="H83" s="30"/>
      <c r="I83" s="31">
        <v>0</v>
      </c>
      <c r="J83" s="30" t="s">
        <v>1012</v>
      </c>
      <c r="K83" s="32" t="s">
        <v>819</v>
      </c>
      <c r="L83" s="30">
        <v>1</v>
      </c>
      <c r="M83" s="30" t="s">
        <v>823</v>
      </c>
      <c r="N83" s="30" t="s">
        <v>820</v>
      </c>
      <c r="O83" s="30" t="s">
        <v>824</v>
      </c>
      <c r="P83" s="37">
        <v>0</v>
      </c>
      <c r="Q83" s="32">
        <v>1</v>
      </c>
      <c r="R83" s="37"/>
      <c r="S83" s="32"/>
      <c r="T83" s="37"/>
      <c r="U83" s="32"/>
      <c r="V83" s="37"/>
      <c r="W83" s="32"/>
      <c r="X83" s="37">
        <f t="shared" si="1"/>
        <v>1</v>
      </c>
      <c r="Y83" s="42">
        <f>SUMIF(A:A,A83,X:X)</f>
        <v>1</v>
      </c>
    </row>
    <row r="84" spans="1:25" ht="99.95" customHeight="1" x14ac:dyDescent="0.15">
      <c r="A84" s="1">
        <v>55</v>
      </c>
      <c r="B84" s="27" t="s">
        <v>448</v>
      </c>
      <c r="C84" s="28">
        <v>43417.8125</v>
      </c>
      <c r="D84" s="29">
        <v>43417.854166666664</v>
      </c>
      <c r="E84" s="30" t="s">
        <v>449</v>
      </c>
      <c r="F84" s="30" t="s">
        <v>450</v>
      </c>
      <c r="G84" s="30" t="s">
        <v>451</v>
      </c>
      <c r="H84" s="30"/>
      <c r="I84" s="31">
        <v>0</v>
      </c>
      <c r="J84" s="30" t="s">
        <v>1077</v>
      </c>
      <c r="K84" s="32" t="s">
        <v>452</v>
      </c>
      <c r="L84" s="30">
        <v>1</v>
      </c>
      <c r="M84" s="30" t="s">
        <v>453</v>
      </c>
      <c r="N84" s="30" t="s">
        <v>454</v>
      </c>
      <c r="O84" s="30" t="s">
        <v>455</v>
      </c>
      <c r="P84" s="37">
        <v>61</v>
      </c>
      <c r="Q84" s="32">
        <v>0.5</v>
      </c>
      <c r="R84" s="37">
        <v>1</v>
      </c>
      <c r="S84" s="32">
        <v>0.5</v>
      </c>
      <c r="T84" s="37"/>
      <c r="U84" s="32"/>
      <c r="V84" s="37"/>
      <c r="W84" s="32"/>
      <c r="X84" s="37">
        <f t="shared" si="1"/>
        <v>1</v>
      </c>
      <c r="Y84" s="42">
        <f>SUMIF(A:A,A84,X:X)</f>
        <v>1</v>
      </c>
    </row>
    <row r="85" spans="1:25" ht="99.95" customHeight="1" x14ac:dyDescent="0.15">
      <c r="A85" s="1">
        <v>5</v>
      </c>
      <c r="B85" s="7" t="s">
        <v>1084</v>
      </c>
      <c r="C85" s="8">
        <v>43418.770833333336</v>
      </c>
      <c r="D85" s="9">
        <v>43418.895833333336</v>
      </c>
      <c r="E85" s="10" t="s">
        <v>5</v>
      </c>
      <c r="F85" s="10" t="s">
        <v>30</v>
      </c>
      <c r="G85" s="10" t="s">
        <v>11</v>
      </c>
      <c r="H85" s="10" t="s">
        <v>1005</v>
      </c>
      <c r="I85" s="10" t="s">
        <v>1004</v>
      </c>
      <c r="J85" s="10" t="s">
        <v>1013</v>
      </c>
      <c r="K85" s="12" t="s">
        <v>19</v>
      </c>
      <c r="L85" s="10">
        <v>1</v>
      </c>
      <c r="M85" s="10" t="s">
        <v>32</v>
      </c>
      <c r="N85" s="10" t="s">
        <v>33</v>
      </c>
      <c r="O85" s="10" t="s">
        <v>34</v>
      </c>
      <c r="P85" s="33">
        <v>8</v>
      </c>
      <c r="Q85" s="12">
        <v>1</v>
      </c>
      <c r="R85" s="33"/>
      <c r="S85" s="12"/>
      <c r="T85" s="33"/>
      <c r="U85" s="12"/>
      <c r="V85" s="33"/>
      <c r="W85" s="12"/>
      <c r="X85" s="33">
        <f t="shared" si="1"/>
        <v>1</v>
      </c>
      <c r="Y85" s="38">
        <f>SUMIF(A:A,A85,X:X)</f>
        <v>3</v>
      </c>
    </row>
    <row r="86" spans="1:25" ht="99.95" customHeight="1" x14ac:dyDescent="0.15">
      <c r="A86" s="1">
        <v>5</v>
      </c>
      <c r="B86" s="74" t="s">
        <v>1086</v>
      </c>
      <c r="C86" s="14">
        <v>43418.770833333336</v>
      </c>
      <c r="D86" s="15">
        <v>43418.895833333336</v>
      </c>
      <c r="E86" s="17" t="s">
        <v>5</v>
      </c>
      <c r="F86" s="17" t="s">
        <v>30</v>
      </c>
      <c r="G86" s="17" t="s">
        <v>11</v>
      </c>
      <c r="H86" s="17" t="s">
        <v>1005</v>
      </c>
      <c r="I86" s="17" t="s">
        <v>1004</v>
      </c>
      <c r="J86" s="17" t="s">
        <v>1013</v>
      </c>
      <c r="K86" s="18" t="s">
        <v>19</v>
      </c>
      <c r="L86" s="16">
        <v>2</v>
      </c>
      <c r="M86" s="16" t="s">
        <v>35</v>
      </c>
      <c r="N86" s="16" t="s">
        <v>36</v>
      </c>
      <c r="O86" s="16" t="s">
        <v>37</v>
      </c>
      <c r="P86" s="34">
        <v>11</v>
      </c>
      <c r="Q86" s="19">
        <v>1</v>
      </c>
      <c r="R86" s="34"/>
      <c r="S86" s="19"/>
      <c r="T86" s="34"/>
      <c r="U86" s="19"/>
      <c r="V86" s="34"/>
      <c r="W86" s="19"/>
      <c r="X86" s="34">
        <f t="shared" si="1"/>
        <v>1</v>
      </c>
      <c r="Y86" s="39">
        <f>SUMIF(A:A,A86,X:X)</f>
        <v>3</v>
      </c>
    </row>
    <row r="87" spans="1:25" ht="99.95" customHeight="1" x14ac:dyDescent="0.15">
      <c r="A87" s="1">
        <v>5</v>
      </c>
      <c r="B87" s="20" t="s">
        <v>31</v>
      </c>
      <c r="C87" s="21">
        <v>43418.770833333336</v>
      </c>
      <c r="D87" s="22">
        <v>43418.895833333336</v>
      </c>
      <c r="E87" s="24" t="s">
        <v>5</v>
      </c>
      <c r="F87" s="24" t="s">
        <v>30</v>
      </c>
      <c r="G87" s="24" t="s">
        <v>11</v>
      </c>
      <c r="H87" s="24" t="s">
        <v>1005</v>
      </c>
      <c r="I87" s="24" t="s">
        <v>1004</v>
      </c>
      <c r="J87" s="24" t="s">
        <v>1013</v>
      </c>
      <c r="K87" s="25" t="s">
        <v>19</v>
      </c>
      <c r="L87" s="23">
        <v>3</v>
      </c>
      <c r="M87" s="23" t="s">
        <v>38</v>
      </c>
      <c r="N87" s="23" t="s">
        <v>39</v>
      </c>
      <c r="O87" s="23" t="s">
        <v>40</v>
      </c>
      <c r="P87" s="35">
        <v>19</v>
      </c>
      <c r="Q87" s="26">
        <v>1</v>
      </c>
      <c r="R87" s="35"/>
      <c r="S87" s="26"/>
      <c r="T87" s="35"/>
      <c r="U87" s="26"/>
      <c r="V87" s="35"/>
      <c r="W87" s="26"/>
      <c r="X87" s="35">
        <f t="shared" si="1"/>
        <v>1</v>
      </c>
      <c r="Y87" s="40">
        <f>SUMIF(A:A,A87,X:X)</f>
        <v>3</v>
      </c>
    </row>
    <row r="88" spans="1:25" ht="99.95" customHeight="1" x14ac:dyDescent="0.15">
      <c r="A88" s="1">
        <v>30</v>
      </c>
      <c r="B88" s="27" t="s">
        <v>231</v>
      </c>
      <c r="C88" s="28">
        <v>43418.791666666664</v>
      </c>
      <c r="D88" s="29">
        <v>43418.864583333336</v>
      </c>
      <c r="E88" s="30" t="s">
        <v>232</v>
      </c>
      <c r="F88" s="30" t="s">
        <v>233</v>
      </c>
      <c r="G88" s="30" t="s">
        <v>234</v>
      </c>
      <c r="H88" s="30"/>
      <c r="I88" s="30" t="s">
        <v>1004</v>
      </c>
      <c r="J88" s="30" t="s">
        <v>235</v>
      </c>
      <c r="K88" s="32" t="s">
        <v>236</v>
      </c>
      <c r="L88" s="30">
        <v>1</v>
      </c>
      <c r="M88" s="30" t="s">
        <v>231</v>
      </c>
      <c r="N88" s="30" t="s">
        <v>237</v>
      </c>
      <c r="O88" s="30" t="s">
        <v>238</v>
      </c>
      <c r="P88" s="37">
        <v>8</v>
      </c>
      <c r="Q88" s="32">
        <v>1.5</v>
      </c>
      <c r="R88" s="37"/>
      <c r="S88" s="32"/>
      <c r="T88" s="37"/>
      <c r="U88" s="32"/>
      <c r="V88" s="37"/>
      <c r="W88" s="32"/>
      <c r="X88" s="37">
        <f t="shared" si="1"/>
        <v>1.5</v>
      </c>
      <c r="Y88" s="42">
        <f>SUMIF(A:A,A88,X:X)</f>
        <v>1.5</v>
      </c>
    </row>
    <row r="89" spans="1:25" ht="99.95" customHeight="1" x14ac:dyDescent="0.15">
      <c r="A89" s="1">
        <v>93</v>
      </c>
      <c r="B89" s="27" t="s">
        <v>732</v>
      </c>
      <c r="C89" s="28">
        <v>43418.791666666664</v>
      </c>
      <c r="D89" s="29">
        <v>43418.875</v>
      </c>
      <c r="E89" s="30" t="s">
        <v>677</v>
      </c>
      <c r="F89" s="30" t="s">
        <v>730</v>
      </c>
      <c r="G89" s="30" t="s">
        <v>679</v>
      </c>
      <c r="H89" s="30"/>
      <c r="I89" s="31">
        <v>0</v>
      </c>
      <c r="J89" s="30" t="s">
        <v>1020</v>
      </c>
      <c r="K89" s="32" t="s">
        <v>680</v>
      </c>
      <c r="L89" s="30">
        <v>1</v>
      </c>
      <c r="M89" s="30" t="s">
        <v>732</v>
      </c>
      <c r="N89" s="30" t="s">
        <v>717</v>
      </c>
      <c r="O89" s="30" t="s">
        <v>731</v>
      </c>
      <c r="P89" s="37">
        <v>7</v>
      </c>
      <c r="Q89" s="32">
        <v>0.5</v>
      </c>
      <c r="R89" s="37">
        <v>10</v>
      </c>
      <c r="S89" s="32">
        <v>0.5</v>
      </c>
      <c r="T89" s="37">
        <v>11</v>
      </c>
      <c r="U89" s="32">
        <v>0.5</v>
      </c>
      <c r="V89" s="37">
        <v>12</v>
      </c>
      <c r="W89" s="32">
        <v>0.5</v>
      </c>
      <c r="X89" s="37">
        <f t="shared" si="1"/>
        <v>2</v>
      </c>
      <c r="Y89" s="42">
        <f>SUMIF(A:A,A89,X:X)</f>
        <v>2</v>
      </c>
    </row>
    <row r="90" spans="1:25" ht="99.95" customHeight="1" x14ac:dyDescent="0.15">
      <c r="A90" s="1">
        <v>129</v>
      </c>
      <c r="B90" s="27" t="s">
        <v>946</v>
      </c>
      <c r="C90" s="28">
        <v>43418.791666666664</v>
      </c>
      <c r="D90" s="29">
        <v>43418.854166666664</v>
      </c>
      <c r="E90" s="30" t="s">
        <v>17</v>
      </c>
      <c r="F90" s="30" t="s">
        <v>947</v>
      </c>
      <c r="G90" s="30" t="s">
        <v>881</v>
      </c>
      <c r="H90" s="30"/>
      <c r="I90" s="31">
        <v>0</v>
      </c>
      <c r="J90" s="30" t="s">
        <v>1010</v>
      </c>
      <c r="K90" s="32" t="s">
        <v>862</v>
      </c>
      <c r="L90" s="30">
        <v>1</v>
      </c>
      <c r="M90" s="30" t="s">
        <v>948</v>
      </c>
      <c r="N90" s="30" t="s">
        <v>949</v>
      </c>
      <c r="O90" s="30" t="s">
        <v>950</v>
      </c>
      <c r="P90" s="37">
        <v>20</v>
      </c>
      <c r="Q90" s="32">
        <v>0.5</v>
      </c>
      <c r="R90" s="37">
        <v>83</v>
      </c>
      <c r="S90" s="32">
        <v>0.5</v>
      </c>
      <c r="T90" s="37"/>
      <c r="U90" s="32"/>
      <c r="V90" s="37"/>
      <c r="W90" s="32"/>
      <c r="X90" s="37">
        <f t="shared" si="1"/>
        <v>1</v>
      </c>
      <c r="Y90" s="42">
        <f>SUMIF(A:A,A90,X:X)</f>
        <v>1</v>
      </c>
    </row>
    <row r="91" spans="1:25" ht="99.95" customHeight="1" x14ac:dyDescent="0.15">
      <c r="A91" s="1">
        <v>15</v>
      </c>
      <c r="B91" s="27" t="s">
        <v>109</v>
      </c>
      <c r="C91" s="28">
        <v>43419.75</v>
      </c>
      <c r="D91" s="29">
        <v>43419.791666666664</v>
      </c>
      <c r="E91" s="30" t="s">
        <v>110</v>
      </c>
      <c r="F91" s="30" t="s">
        <v>111</v>
      </c>
      <c r="G91" s="30" t="s">
        <v>112</v>
      </c>
      <c r="H91" s="30"/>
      <c r="I91" s="31">
        <v>0</v>
      </c>
      <c r="J91" s="45" t="s">
        <v>114</v>
      </c>
      <c r="K91" s="32" t="s">
        <v>113</v>
      </c>
      <c r="L91" s="30">
        <v>1</v>
      </c>
      <c r="M91" s="30" t="s">
        <v>115</v>
      </c>
      <c r="N91" s="30" t="s">
        <v>116</v>
      </c>
      <c r="O91" s="30" t="s">
        <v>117</v>
      </c>
      <c r="P91" s="37">
        <v>77</v>
      </c>
      <c r="Q91" s="32">
        <v>1</v>
      </c>
      <c r="R91" s="37"/>
      <c r="S91" s="32"/>
      <c r="T91" s="37"/>
      <c r="U91" s="32"/>
      <c r="V91" s="37"/>
      <c r="W91" s="32"/>
      <c r="X91" s="37">
        <f t="shared" si="1"/>
        <v>1</v>
      </c>
      <c r="Y91" s="42">
        <f>SUMIF(A:A,A91,X:X)</f>
        <v>1</v>
      </c>
    </row>
    <row r="92" spans="1:25" ht="99.95" customHeight="1" x14ac:dyDescent="0.15">
      <c r="A92" s="1">
        <v>31</v>
      </c>
      <c r="B92" s="27" t="s">
        <v>239</v>
      </c>
      <c r="C92" s="28">
        <v>43419.770833333336</v>
      </c>
      <c r="D92" s="29">
        <v>43419.833333333336</v>
      </c>
      <c r="E92" s="30" t="s">
        <v>240</v>
      </c>
      <c r="F92" s="30"/>
      <c r="G92" s="30" t="s">
        <v>241</v>
      </c>
      <c r="H92" s="30"/>
      <c r="I92" s="31">
        <v>0</v>
      </c>
      <c r="J92" s="30" t="s">
        <v>220</v>
      </c>
      <c r="K92" s="32" t="s">
        <v>221</v>
      </c>
      <c r="L92" s="30">
        <v>1</v>
      </c>
      <c r="M92" s="30" t="s">
        <v>242</v>
      </c>
      <c r="N92" s="30" t="s">
        <v>243</v>
      </c>
      <c r="O92" s="30" t="s">
        <v>244</v>
      </c>
      <c r="P92" s="37">
        <v>53</v>
      </c>
      <c r="Q92" s="32">
        <v>0.5</v>
      </c>
      <c r="R92" s="37">
        <v>69</v>
      </c>
      <c r="S92" s="32">
        <v>0.5</v>
      </c>
      <c r="T92" s="37"/>
      <c r="U92" s="32"/>
      <c r="V92" s="37"/>
      <c r="W92" s="32"/>
      <c r="X92" s="37">
        <f t="shared" si="1"/>
        <v>1</v>
      </c>
      <c r="Y92" s="42">
        <f>SUMIF(A:A,A92,X:X)</f>
        <v>1</v>
      </c>
    </row>
    <row r="93" spans="1:25" ht="99.95" customHeight="1" x14ac:dyDescent="0.15">
      <c r="A93" s="1">
        <v>89</v>
      </c>
      <c r="B93" s="27" t="s">
        <v>701</v>
      </c>
      <c r="C93" s="28">
        <v>43419.770833333336</v>
      </c>
      <c r="D93" s="29">
        <v>43419.854166666664</v>
      </c>
      <c r="E93" s="30" t="s">
        <v>464</v>
      </c>
      <c r="F93" s="30" t="s">
        <v>1059</v>
      </c>
      <c r="G93" s="30" t="s">
        <v>466</v>
      </c>
      <c r="H93" s="30"/>
      <c r="I93" s="31">
        <v>0</v>
      </c>
      <c r="J93" s="30" t="s">
        <v>692</v>
      </c>
      <c r="K93" s="32" t="s">
        <v>697</v>
      </c>
      <c r="L93" s="30">
        <v>1</v>
      </c>
      <c r="M93" s="30" t="s">
        <v>711</v>
      </c>
      <c r="N93" s="30" t="s">
        <v>712</v>
      </c>
      <c r="O93" s="30" t="s">
        <v>713</v>
      </c>
      <c r="P93" s="37">
        <v>11</v>
      </c>
      <c r="Q93" s="32">
        <v>1</v>
      </c>
      <c r="R93" s="37">
        <v>70</v>
      </c>
      <c r="S93" s="32">
        <v>1</v>
      </c>
      <c r="T93" s="37"/>
      <c r="U93" s="32"/>
      <c r="V93" s="37"/>
      <c r="W93" s="32"/>
      <c r="X93" s="37">
        <f t="shared" si="1"/>
        <v>2</v>
      </c>
      <c r="Y93" s="42">
        <f>SUMIF(A:A,A93,X:X)</f>
        <v>2</v>
      </c>
    </row>
    <row r="94" spans="1:25" ht="99.95" customHeight="1" x14ac:dyDescent="0.15">
      <c r="A94" s="1">
        <v>109</v>
      </c>
      <c r="B94" s="7" t="s">
        <v>806</v>
      </c>
      <c r="C94" s="8">
        <v>43419.770833333336</v>
      </c>
      <c r="D94" s="9">
        <v>43419.833333333336</v>
      </c>
      <c r="E94" s="10" t="s">
        <v>800</v>
      </c>
      <c r="F94" s="10" t="s">
        <v>77</v>
      </c>
      <c r="G94" s="10" t="s">
        <v>801</v>
      </c>
      <c r="H94" s="10"/>
      <c r="I94" s="11">
        <v>0</v>
      </c>
      <c r="J94" s="10" t="s">
        <v>1017</v>
      </c>
      <c r="K94" s="12" t="s">
        <v>802</v>
      </c>
      <c r="L94" s="10">
        <v>1</v>
      </c>
      <c r="M94" s="10" t="s">
        <v>807</v>
      </c>
      <c r="N94" s="10" t="s">
        <v>808</v>
      </c>
      <c r="O94" s="10" t="s">
        <v>767</v>
      </c>
      <c r="P94" s="33">
        <v>13</v>
      </c>
      <c r="Q94" s="12">
        <v>0.5</v>
      </c>
      <c r="R94" s="33"/>
      <c r="S94" s="12"/>
      <c r="T94" s="33"/>
      <c r="U94" s="12"/>
      <c r="V94" s="33"/>
      <c r="W94" s="12"/>
      <c r="X94" s="33">
        <f t="shared" si="1"/>
        <v>0.5</v>
      </c>
      <c r="Y94" s="38">
        <f>SUMIF(A:A,A94,X:X)</f>
        <v>1.5</v>
      </c>
    </row>
    <row r="95" spans="1:25" ht="99.95" customHeight="1" x14ac:dyDescent="0.15">
      <c r="A95" s="1">
        <v>109</v>
      </c>
      <c r="B95" s="20" t="s">
        <v>806</v>
      </c>
      <c r="C95" s="21">
        <v>43419.770833333336</v>
      </c>
      <c r="D95" s="22">
        <v>43419.833333333336</v>
      </c>
      <c r="E95" s="24" t="s">
        <v>800</v>
      </c>
      <c r="F95" s="24" t="s">
        <v>77</v>
      </c>
      <c r="G95" s="24" t="s">
        <v>801</v>
      </c>
      <c r="H95" s="24"/>
      <c r="I95" s="24">
        <v>0</v>
      </c>
      <c r="J95" s="24" t="s">
        <v>1017</v>
      </c>
      <c r="K95" s="25" t="s">
        <v>802</v>
      </c>
      <c r="L95" s="23">
        <v>2</v>
      </c>
      <c r="M95" s="23" t="s">
        <v>807</v>
      </c>
      <c r="N95" s="23" t="s">
        <v>809</v>
      </c>
      <c r="O95" s="23" t="s">
        <v>810</v>
      </c>
      <c r="P95" s="35">
        <v>80</v>
      </c>
      <c r="Q95" s="26">
        <v>0.5</v>
      </c>
      <c r="R95" s="35">
        <v>47</v>
      </c>
      <c r="S95" s="26">
        <v>0.5</v>
      </c>
      <c r="T95" s="35"/>
      <c r="U95" s="26"/>
      <c r="V95" s="35"/>
      <c r="W95" s="26"/>
      <c r="X95" s="35">
        <f t="shared" si="1"/>
        <v>1</v>
      </c>
      <c r="Y95" s="40">
        <f>SUMIF(A:A,A95,X:X)</f>
        <v>1.5</v>
      </c>
    </row>
    <row r="96" spans="1:25" ht="99.95" customHeight="1" x14ac:dyDescent="0.15">
      <c r="A96" s="1">
        <v>16</v>
      </c>
      <c r="B96" s="27" t="s">
        <v>118</v>
      </c>
      <c r="C96" s="28">
        <v>43419.78125</v>
      </c>
      <c r="D96" s="29">
        <v>43419.854166666664</v>
      </c>
      <c r="E96" s="30" t="s">
        <v>110</v>
      </c>
      <c r="F96" s="30" t="s">
        <v>119</v>
      </c>
      <c r="G96" s="30" t="s">
        <v>112</v>
      </c>
      <c r="H96" s="30"/>
      <c r="I96" s="31">
        <v>0</v>
      </c>
      <c r="J96" s="30" t="s">
        <v>120</v>
      </c>
      <c r="K96" s="32" t="s">
        <v>113</v>
      </c>
      <c r="L96" s="30">
        <v>1</v>
      </c>
      <c r="M96" s="30" t="s">
        <v>121</v>
      </c>
      <c r="N96" s="30" t="s">
        <v>122</v>
      </c>
      <c r="O96" s="30" t="s">
        <v>123</v>
      </c>
      <c r="P96" s="37">
        <v>1</v>
      </c>
      <c r="Q96" s="32">
        <v>0.5</v>
      </c>
      <c r="R96" s="37">
        <v>22</v>
      </c>
      <c r="S96" s="32">
        <v>0.5</v>
      </c>
      <c r="T96" s="37"/>
      <c r="U96" s="32"/>
      <c r="V96" s="37"/>
      <c r="W96" s="32"/>
      <c r="X96" s="37">
        <f t="shared" si="1"/>
        <v>1</v>
      </c>
      <c r="Y96" s="42">
        <f>SUMIF(A:A,A96,X:X)</f>
        <v>1</v>
      </c>
    </row>
    <row r="97" spans="1:25" ht="99.95" customHeight="1" x14ac:dyDescent="0.15">
      <c r="A97" s="1">
        <v>32</v>
      </c>
      <c r="B97" s="7" t="s">
        <v>245</v>
      </c>
      <c r="C97" s="8">
        <v>43419.78125</v>
      </c>
      <c r="D97" s="9">
        <v>43419.875</v>
      </c>
      <c r="E97" s="10" t="s">
        <v>246</v>
      </c>
      <c r="F97" s="10" t="s">
        <v>247</v>
      </c>
      <c r="G97" s="10" t="s">
        <v>248</v>
      </c>
      <c r="H97" s="10">
        <v>500</v>
      </c>
      <c r="I97" s="11">
        <v>0</v>
      </c>
      <c r="J97" s="10" t="s">
        <v>249</v>
      </c>
      <c r="K97" s="12" t="s">
        <v>250</v>
      </c>
      <c r="L97" s="10">
        <v>1</v>
      </c>
      <c r="M97" s="10" t="s">
        <v>251</v>
      </c>
      <c r="N97" s="10" t="s">
        <v>252</v>
      </c>
      <c r="O97" s="10" t="s">
        <v>253</v>
      </c>
      <c r="P97" s="33">
        <v>15</v>
      </c>
      <c r="Q97" s="12">
        <v>0.5</v>
      </c>
      <c r="R97" s="33"/>
      <c r="S97" s="12"/>
      <c r="T97" s="33"/>
      <c r="U97" s="12"/>
      <c r="V97" s="33"/>
      <c r="W97" s="12"/>
      <c r="X97" s="33">
        <f t="shared" si="1"/>
        <v>0.5</v>
      </c>
      <c r="Y97" s="38">
        <f>SUMIF(A:A,A97,X:X)</f>
        <v>2</v>
      </c>
    </row>
    <row r="98" spans="1:25" ht="99.95" customHeight="1" x14ac:dyDescent="0.15">
      <c r="A98" s="1">
        <v>32</v>
      </c>
      <c r="B98" s="13" t="s">
        <v>245</v>
      </c>
      <c r="C98" s="14">
        <v>43419.78125</v>
      </c>
      <c r="D98" s="15">
        <v>43419.875</v>
      </c>
      <c r="E98" s="17" t="s">
        <v>246</v>
      </c>
      <c r="F98" s="17" t="s">
        <v>247</v>
      </c>
      <c r="G98" s="17" t="s">
        <v>248</v>
      </c>
      <c r="H98" s="17">
        <v>500</v>
      </c>
      <c r="I98" s="17">
        <v>0</v>
      </c>
      <c r="J98" s="17" t="s">
        <v>249</v>
      </c>
      <c r="K98" s="18" t="s">
        <v>250</v>
      </c>
      <c r="L98" s="16">
        <v>2</v>
      </c>
      <c r="M98" s="16" t="s">
        <v>254</v>
      </c>
      <c r="N98" s="16" t="s">
        <v>255</v>
      </c>
      <c r="O98" s="16" t="s">
        <v>256</v>
      </c>
      <c r="P98" s="34">
        <v>79</v>
      </c>
      <c r="Q98" s="19">
        <v>0.5</v>
      </c>
      <c r="R98" s="34"/>
      <c r="S98" s="19"/>
      <c r="T98" s="34"/>
      <c r="U98" s="19"/>
      <c r="V98" s="34"/>
      <c r="W98" s="19"/>
      <c r="X98" s="34">
        <f t="shared" si="1"/>
        <v>0.5</v>
      </c>
      <c r="Y98" s="39">
        <f>SUMIF(A:A,A98,X:X)</f>
        <v>2</v>
      </c>
    </row>
    <row r="99" spans="1:25" ht="99.95" customHeight="1" x14ac:dyDescent="0.15">
      <c r="A99" s="1">
        <v>32</v>
      </c>
      <c r="B99" s="20" t="s">
        <v>245</v>
      </c>
      <c r="C99" s="21">
        <v>43419.78125</v>
      </c>
      <c r="D99" s="22">
        <v>43419.875</v>
      </c>
      <c r="E99" s="24" t="s">
        <v>246</v>
      </c>
      <c r="F99" s="24" t="s">
        <v>247</v>
      </c>
      <c r="G99" s="24" t="s">
        <v>248</v>
      </c>
      <c r="H99" s="24">
        <v>500</v>
      </c>
      <c r="I99" s="24">
        <v>0</v>
      </c>
      <c r="J99" s="24" t="s">
        <v>249</v>
      </c>
      <c r="K99" s="25" t="s">
        <v>250</v>
      </c>
      <c r="L99" s="23">
        <v>3</v>
      </c>
      <c r="M99" s="23" t="s">
        <v>257</v>
      </c>
      <c r="N99" s="23" t="s">
        <v>258</v>
      </c>
      <c r="O99" s="23" t="s">
        <v>259</v>
      </c>
      <c r="P99" s="35">
        <v>45</v>
      </c>
      <c r="Q99" s="26">
        <v>0.5</v>
      </c>
      <c r="R99" s="35">
        <v>46</v>
      </c>
      <c r="S99" s="26">
        <v>0.5</v>
      </c>
      <c r="T99" s="35"/>
      <c r="U99" s="26"/>
      <c r="V99" s="35"/>
      <c r="W99" s="26"/>
      <c r="X99" s="35">
        <f t="shared" si="1"/>
        <v>1</v>
      </c>
      <c r="Y99" s="40">
        <f>SUMIF(A:A,A99,X:X)</f>
        <v>2</v>
      </c>
    </row>
    <row r="100" spans="1:25" ht="99.95" customHeight="1" x14ac:dyDescent="0.15">
      <c r="A100" s="1">
        <v>56</v>
      </c>
      <c r="B100" s="49" t="s">
        <v>456</v>
      </c>
      <c r="C100" s="2">
        <v>43419.784722222219</v>
      </c>
      <c r="D100" s="3">
        <v>43419.847222222219</v>
      </c>
      <c r="E100" s="1" t="s">
        <v>361</v>
      </c>
      <c r="F100" s="1" t="s">
        <v>457</v>
      </c>
      <c r="G100" s="1" t="s">
        <v>363</v>
      </c>
      <c r="I100" s="5">
        <v>0</v>
      </c>
      <c r="J100" s="1" t="s">
        <v>458</v>
      </c>
      <c r="K100" s="4" t="s">
        <v>459</v>
      </c>
      <c r="L100" s="1">
        <v>1</v>
      </c>
      <c r="M100" s="1" t="s">
        <v>460</v>
      </c>
      <c r="N100" s="1" t="s">
        <v>461</v>
      </c>
      <c r="O100" s="1" t="s">
        <v>462</v>
      </c>
      <c r="P100" s="36">
        <v>50</v>
      </c>
      <c r="Q100" s="4">
        <v>0.5</v>
      </c>
      <c r="R100" s="36">
        <v>53</v>
      </c>
      <c r="S100" s="4">
        <v>0.5</v>
      </c>
      <c r="T100" s="36"/>
      <c r="V100" s="36"/>
      <c r="X100" s="36">
        <f t="shared" si="1"/>
        <v>1</v>
      </c>
      <c r="Y100" s="41">
        <f>SUMIF(A:A,A100,X:X)</f>
        <v>1</v>
      </c>
    </row>
    <row r="101" spans="1:25" ht="99.95" customHeight="1" x14ac:dyDescent="0.15">
      <c r="A101" s="1">
        <v>57</v>
      </c>
      <c r="B101" s="7" t="s">
        <v>1060</v>
      </c>
      <c r="C101" s="8">
        <v>43419.791666666664</v>
      </c>
      <c r="D101" s="9">
        <v>43419.875</v>
      </c>
      <c r="E101" s="10" t="s">
        <v>464</v>
      </c>
      <c r="F101" s="10" t="s">
        <v>465</v>
      </c>
      <c r="G101" s="10" t="s">
        <v>466</v>
      </c>
      <c r="H101" s="10"/>
      <c r="I101" s="11">
        <v>0</v>
      </c>
      <c r="J101" s="10" t="s">
        <v>1019</v>
      </c>
      <c r="K101" s="12" t="s">
        <v>467</v>
      </c>
      <c r="L101" s="10">
        <v>1</v>
      </c>
      <c r="M101" s="10" t="s">
        <v>468</v>
      </c>
      <c r="N101" s="10" t="s">
        <v>469</v>
      </c>
      <c r="O101" s="10" t="s">
        <v>470</v>
      </c>
      <c r="P101" s="33">
        <v>73</v>
      </c>
      <c r="Q101" s="12">
        <v>0.5</v>
      </c>
      <c r="R101" s="33">
        <v>76</v>
      </c>
      <c r="S101" s="12">
        <v>0.5</v>
      </c>
      <c r="T101" s="33"/>
      <c r="U101" s="12"/>
      <c r="V101" s="33"/>
      <c r="W101" s="12"/>
      <c r="X101" s="33">
        <f t="shared" si="1"/>
        <v>1</v>
      </c>
      <c r="Y101" s="38">
        <f>SUMIF(A:A,A101,X:X)</f>
        <v>2</v>
      </c>
    </row>
    <row r="102" spans="1:25" ht="99.95" customHeight="1" x14ac:dyDescent="0.15">
      <c r="A102" s="1">
        <v>57</v>
      </c>
      <c r="B102" s="20" t="s">
        <v>463</v>
      </c>
      <c r="C102" s="21">
        <v>43419.791666666664</v>
      </c>
      <c r="D102" s="22">
        <v>43419.875</v>
      </c>
      <c r="E102" s="24" t="s">
        <v>464</v>
      </c>
      <c r="F102" s="24" t="s">
        <v>465</v>
      </c>
      <c r="G102" s="24" t="s">
        <v>466</v>
      </c>
      <c r="H102" s="24"/>
      <c r="I102" s="24">
        <v>0</v>
      </c>
      <c r="J102" s="24" t="s">
        <v>1019</v>
      </c>
      <c r="K102" s="25" t="s">
        <v>467</v>
      </c>
      <c r="L102" s="23">
        <v>2</v>
      </c>
      <c r="M102" s="23" t="s">
        <v>471</v>
      </c>
      <c r="N102" s="23" t="s">
        <v>472</v>
      </c>
      <c r="O102" s="23" t="s">
        <v>473</v>
      </c>
      <c r="P102" s="35">
        <v>12</v>
      </c>
      <c r="Q102" s="26">
        <v>0.5</v>
      </c>
      <c r="R102" s="35">
        <v>78</v>
      </c>
      <c r="S102" s="26">
        <v>0.5</v>
      </c>
      <c r="T102" s="35"/>
      <c r="U102" s="26"/>
      <c r="V102" s="35"/>
      <c r="W102" s="26"/>
      <c r="X102" s="35">
        <f t="shared" si="1"/>
        <v>1</v>
      </c>
      <c r="Y102" s="40">
        <f>SUMIF(A:A,A102,X:X)</f>
        <v>2</v>
      </c>
    </row>
    <row r="103" spans="1:25" ht="99.95" customHeight="1" x14ac:dyDescent="0.15">
      <c r="A103" s="1">
        <v>58</v>
      </c>
      <c r="B103" s="27" t="s">
        <v>474</v>
      </c>
      <c r="C103" s="28">
        <v>43419.791666666664</v>
      </c>
      <c r="D103" s="29">
        <v>43419.854166666664</v>
      </c>
      <c r="E103" s="30" t="s">
        <v>174</v>
      </c>
      <c r="F103" s="30" t="s">
        <v>175</v>
      </c>
      <c r="G103" s="30" t="s">
        <v>176</v>
      </c>
      <c r="H103" s="30"/>
      <c r="I103" s="31">
        <v>0</v>
      </c>
      <c r="J103" s="30" t="s">
        <v>1016</v>
      </c>
      <c r="K103" s="32" t="s">
        <v>475</v>
      </c>
      <c r="L103" s="30">
        <v>1</v>
      </c>
      <c r="M103" s="30" t="s">
        <v>476</v>
      </c>
      <c r="N103" s="30" t="s">
        <v>477</v>
      </c>
      <c r="O103" s="30" t="s">
        <v>478</v>
      </c>
      <c r="P103" s="37">
        <v>53</v>
      </c>
      <c r="Q103" s="32">
        <v>0.5</v>
      </c>
      <c r="R103" s="37">
        <v>54</v>
      </c>
      <c r="S103" s="32">
        <v>1</v>
      </c>
      <c r="T103" s="37"/>
      <c r="U103" s="32"/>
      <c r="V103" s="37"/>
      <c r="W103" s="32"/>
      <c r="X103" s="37">
        <f t="shared" si="1"/>
        <v>1.5</v>
      </c>
      <c r="Y103" s="42">
        <f>SUMIF(A:A,A103,X:X)</f>
        <v>1.5</v>
      </c>
    </row>
    <row r="104" spans="1:25" ht="99.95" customHeight="1" x14ac:dyDescent="0.15">
      <c r="A104" s="1">
        <v>94</v>
      </c>
      <c r="B104" s="27" t="s">
        <v>732</v>
      </c>
      <c r="C104" s="28">
        <v>43419.791666666664</v>
      </c>
      <c r="D104" s="29">
        <v>43419.875</v>
      </c>
      <c r="E104" s="30" t="s">
        <v>677</v>
      </c>
      <c r="F104" s="30" t="s">
        <v>730</v>
      </c>
      <c r="G104" s="30" t="s">
        <v>679</v>
      </c>
      <c r="H104" s="30"/>
      <c r="I104" s="31">
        <v>0</v>
      </c>
      <c r="J104" s="30" t="s">
        <v>1020</v>
      </c>
      <c r="K104" s="32" t="s">
        <v>680</v>
      </c>
      <c r="L104" s="30">
        <v>1</v>
      </c>
      <c r="M104" s="30" t="s">
        <v>732</v>
      </c>
      <c r="N104" s="30" t="s">
        <v>717</v>
      </c>
      <c r="O104" s="30" t="s">
        <v>731</v>
      </c>
      <c r="P104" s="37">
        <v>7</v>
      </c>
      <c r="Q104" s="32">
        <v>0.5</v>
      </c>
      <c r="R104" s="37">
        <v>10</v>
      </c>
      <c r="S104" s="32">
        <v>0.5</v>
      </c>
      <c r="T104" s="37">
        <v>11</v>
      </c>
      <c r="U104" s="32">
        <v>0.5</v>
      </c>
      <c r="V104" s="37">
        <v>12</v>
      </c>
      <c r="W104" s="32">
        <v>0.5</v>
      </c>
      <c r="X104" s="37">
        <f t="shared" si="1"/>
        <v>2</v>
      </c>
      <c r="Y104" s="42">
        <f>SUMIF(A:A,A104,X:X)</f>
        <v>2</v>
      </c>
    </row>
    <row r="105" spans="1:25" ht="99.95" customHeight="1" x14ac:dyDescent="0.15">
      <c r="A105" s="1">
        <v>117</v>
      </c>
      <c r="B105" s="27" t="s">
        <v>841</v>
      </c>
      <c r="C105" s="28">
        <v>43419.802083333336</v>
      </c>
      <c r="D105" s="29">
        <v>43419.854166666664</v>
      </c>
      <c r="E105" s="30" t="s">
        <v>842</v>
      </c>
      <c r="F105" s="30" t="s">
        <v>703</v>
      </c>
      <c r="G105" s="30" t="s">
        <v>843</v>
      </c>
      <c r="H105" s="30"/>
      <c r="I105" s="31">
        <v>0</v>
      </c>
      <c r="J105" s="30" t="s">
        <v>844</v>
      </c>
      <c r="K105" s="32" t="s">
        <v>845</v>
      </c>
      <c r="L105" s="30">
        <v>1</v>
      </c>
      <c r="M105" s="30" t="s">
        <v>846</v>
      </c>
      <c r="N105" s="30" t="s">
        <v>847</v>
      </c>
      <c r="O105" s="30" t="s">
        <v>848</v>
      </c>
      <c r="P105" s="37">
        <v>7</v>
      </c>
      <c r="Q105" s="32">
        <v>0.5</v>
      </c>
      <c r="R105" s="37">
        <v>39</v>
      </c>
      <c r="S105" s="32">
        <v>0.5</v>
      </c>
      <c r="T105" s="37"/>
      <c r="U105" s="32"/>
      <c r="V105" s="37"/>
      <c r="W105" s="32"/>
      <c r="X105" s="37">
        <f t="shared" si="1"/>
        <v>1</v>
      </c>
      <c r="Y105" s="42">
        <f>SUMIF(A:A,A105,X:X)</f>
        <v>1</v>
      </c>
    </row>
    <row r="106" spans="1:25" ht="99.95" customHeight="1" x14ac:dyDescent="0.15">
      <c r="A106" s="1">
        <v>17</v>
      </c>
      <c r="B106" s="27" t="s">
        <v>124</v>
      </c>
      <c r="C106" s="28">
        <v>43420.6875</v>
      </c>
      <c r="D106" s="29">
        <v>43420.8125</v>
      </c>
      <c r="E106" s="30" t="s">
        <v>125</v>
      </c>
      <c r="F106" s="30" t="s">
        <v>126</v>
      </c>
      <c r="G106" s="30" t="s">
        <v>26</v>
      </c>
      <c r="H106" s="30"/>
      <c r="I106" s="30" t="s">
        <v>1004</v>
      </c>
      <c r="J106" s="48" t="s">
        <v>128</v>
      </c>
      <c r="K106" s="32" t="s">
        <v>127</v>
      </c>
      <c r="L106" s="30">
        <v>1</v>
      </c>
      <c r="M106" s="30" t="s">
        <v>129</v>
      </c>
      <c r="N106" s="30" t="s">
        <v>130</v>
      </c>
      <c r="O106" s="30" t="s">
        <v>131</v>
      </c>
      <c r="P106" s="37">
        <v>1</v>
      </c>
      <c r="Q106" s="32">
        <v>1</v>
      </c>
      <c r="R106" s="37"/>
      <c r="S106" s="32"/>
      <c r="T106" s="37"/>
      <c r="U106" s="32"/>
      <c r="V106" s="37"/>
      <c r="W106" s="32"/>
      <c r="X106" s="37">
        <f t="shared" si="1"/>
        <v>1</v>
      </c>
      <c r="Y106" s="42">
        <f>SUMIF(A:A,A106,X:X)</f>
        <v>1</v>
      </c>
    </row>
    <row r="107" spans="1:25" ht="99.95" customHeight="1" x14ac:dyDescent="0.15">
      <c r="A107" s="1">
        <v>59</v>
      </c>
      <c r="B107" s="27" t="s">
        <v>479</v>
      </c>
      <c r="C107" s="28">
        <v>43420.770833333336</v>
      </c>
      <c r="D107" s="29">
        <v>43420.84375</v>
      </c>
      <c r="E107" s="30" t="s">
        <v>84</v>
      </c>
      <c r="F107" s="30" t="s">
        <v>480</v>
      </c>
      <c r="G107" s="30" t="s">
        <v>86</v>
      </c>
      <c r="H107" s="30"/>
      <c r="I107" s="31">
        <v>0</v>
      </c>
      <c r="J107" s="30" t="s">
        <v>482</v>
      </c>
      <c r="K107" s="32" t="s">
        <v>483</v>
      </c>
      <c r="L107" s="30">
        <v>1</v>
      </c>
      <c r="M107" s="30" t="s">
        <v>484</v>
      </c>
      <c r="N107" s="30" t="s">
        <v>485</v>
      </c>
      <c r="O107" s="30" t="s">
        <v>486</v>
      </c>
      <c r="P107" s="37">
        <v>7</v>
      </c>
      <c r="Q107" s="32">
        <v>0.5</v>
      </c>
      <c r="R107" s="37">
        <v>19</v>
      </c>
      <c r="S107" s="32">
        <v>0.5</v>
      </c>
      <c r="T107" s="37">
        <v>22</v>
      </c>
      <c r="U107" s="32">
        <v>0.5</v>
      </c>
      <c r="V107" s="37"/>
      <c r="W107" s="32"/>
      <c r="X107" s="37">
        <f t="shared" si="1"/>
        <v>1.5</v>
      </c>
      <c r="Y107" s="42">
        <f>SUMIF(A:A,A107,X:X)</f>
        <v>1.5</v>
      </c>
    </row>
    <row r="108" spans="1:25" ht="99.95" customHeight="1" x14ac:dyDescent="0.15">
      <c r="A108" s="1">
        <v>150</v>
      </c>
      <c r="B108" s="27" t="s">
        <v>1071</v>
      </c>
      <c r="C108" s="28">
        <v>43420.78125</v>
      </c>
      <c r="D108" s="29">
        <v>43420.875</v>
      </c>
      <c r="E108" s="30" t="s">
        <v>17</v>
      </c>
      <c r="F108" s="30" t="s">
        <v>1072</v>
      </c>
      <c r="G108" s="30" t="s">
        <v>881</v>
      </c>
      <c r="H108" s="30">
        <v>500</v>
      </c>
      <c r="I108" s="31">
        <v>0</v>
      </c>
      <c r="J108" s="30" t="s">
        <v>1076</v>
      </c>
      <c r="K108" s="32" t="s">
        <v>862</v>
      </c>
      <c r="L108" s="30">
        <v>1</v>
      </c>
      <c r="M108" s="30" t="s">
        <v>1073</v>
      </c>
      <c r="N108" s="30" t="s">
        <v>1074</v>
      </c>
      <c r="O108" s="30" t="s">
        <v>1075</v>
      </c>
      <c r="P108" s="37">
        <v>61</v>
      </c>
      <c r="Q108" s="32">
        <v>0.5</v>
      </c>
      <c r="R108" s="37">
        <v>62</v>
      </c>
      <c r="S108" s="32">
        <v>0.5</v>
      </c>
      <c r="T108" s="37"/>
      <c r="U108" s="32"/>
      <c r="V108" s="37"/>
      <c r="W108" s="32"/>
      <c r="X108" s="37">
        <f t="shared" si="1"/>
        <v>1</v>
      </c>
      <c r="Y108" s="42">
        <f>SUMIF(A:A,A108,X:X)</f>
        <v>1</v>
      </c>
    </row>
    <row r="109" spans="1:25" ht="99.95" customHeight="1" x14ac:dyDescent="0.15">
      <c r="A109" s="1">
        <v>130</v>
      </c>
      <c r="B109" s="27" t="s">
        <v>951</v>
      </c>
      <c r="C109" s="28">
        <v>43420.78125</v>
      </c>
      <c r="D109" s="29">
        <v>43420.854166666664</v>
      </c>
      <c r="E109" s="30" t="s">
        <v>952</v>
      </c>
      <c r="F109" s="30" t="s">
        <v>77</v>
      </c>
      <c r="G109" s="30" t="s">
        <v>953</v>
      </c>
      <c r="H109" s="30"/>
      <c r="I109" s="31">
        <v>0</v>
      </c>
      <c r="J109" s="30" t="s">
        <v>1011</v>
      </c>
      <c r="K109" s="32" t="s">
        <v>954</v>
      </c>
      <c r="L109" s="30">
        <v>1</v>
      </c>
      <c r="M109" s="30" t="s">
        <v>951</v>
      </c>
      <c r="N109" s="30" t="s">
        <v>955</v>
      </c>
      <c r="O109" s="30" t="s">
        <v>956</v>
      </c>
      <c r="P109" s="37">
        <v>12</v>
      </c>
      <c r="Q109" s="32">
        <v>0.5</v>
      </c>
      <c r="R109" s="37">
        <v>13</v>
      </c>
      <c r="S109" s="32">
        <v>0.5</v>
      </c>
      <c r="T109" s="37">
        <v>80</v>
      </c>
      <c r="U109" s="32">
        <v>0.5</v>
      </c>
      <c r="V109" s="37"/>
      <c r="W109" s="32"/>
      <c r="X109" s="37">
        <f t="shared" si="1"/>
        <v>1.5</v>
      </c>
      <c r="Y109" s="42">
        <f>SUMIF(A:A,A109,X:X)</f>
        <v>1.5</v>
      </c>
    </row>
    <row r="110" spans="1:25" ht="99.95" customHeight="1" x14ac:dyDescent="0.15">
      <c r="A110" s="1">
        <v>6</v>
      </c>
      <c r="B110" s="27" t="s">
        <v>6</v>
      </c>
      <c r="C110" s="28">
        <v>43420.791666666664</v>
      </c>
      <c r="D110" s="29">
        <v>43420.833333333336</v>
      </c>
      <c r="E110" s="30" t="s">
        <v>5</v>
      </c>
      <c r="F110" s="30" t="s">
        <v>30</v>
      </c>
      <c r="G110" s="30" t="s">
        <v>11</v>
      </c>
      <c r="H110" s="30"/>
      <c r="I110" s="30" t="s">
        <v>1004</v>
      </c>
      <c r="J110" s="30" t="s">
        <v>1055</v>
      </c>
      <c r="K110" s="32" t="s">
        <v>12</v>
      </c>
      <c r="L110" s="30">
        <v>1</v>
      </c>
      <c r="M110" s="30" t="s">
        <v>13</v>
      </c>
      <c r="N110" s="30" t="s">
        <v>41</v>
      </c>
      <c r="O110" s="30" t="s">
        <v>42</v>
      </c>
      <c r="P110" s="37">
        <v>13</v>
      </c>
      <c r="Q110" s="32">
        <v>0.5</v>
      </c>
      <c r="R110" s="37">
        <v>80</v>
      </c>
      <c r="S110" s="32">
        <v>0.5</v>
      </c>
      <c r="T110" s="37"/>
      <c r="U110" s="32"/>
      <c r="V110" s="37"/>
      <c r="W110" s="32"/>
      <c r="X110" s="37">
        <f t="shared" si="1"/>
        <v>1</v>
      </c>
      <c r="Y110" s="42">
        <f>SUMIF(A:A,A110,X:X)</f>
        <v>1</v>
      </c>
    </row>
    <row r="111" spans="1:25" ht="99.95" customHeight="1" x14ac:dyDescent="0.15">
      <c r="A111" s="1">
        <v>60</v>
      </c>
      <c r="B111" s="7" t="s">
        <v>487</v>
      </c>
      <c r="C111" s="8">
        <v>43420.791666666664</v>
      </c>
      <c r="D111" s="9">
        <v>43420.864583333336</v>
      </c>
      <c r="E111" s="10" t="s">
        <v>488</v>
      </c>
      <c r="F111" s="10" t="s">
        <v>1063</v>
      </c>
      <c r="G111" s="10" t="s">
        <v>490</v>
      </c>
      <c r="H111" s="10"/>
      <c r="I111" s="10" t="s">
        <v>1004</v>
      </c>
      <c r="J111" s="10" t="s">
        <v>1045</v>
      </c>
      <c r="K111" s="12" t="s">
        <v>492</v>
      </c>
      <c r="L111" s="10">
        <v>1</v>
      </c>
      <c r="M111" s="10" t="s">
        <v>1061</v>
      </c>
      <c r="N111" s="10" t="s">
        <v>493</v>
      </c>
      <c r="O111" s="10" t="s">
        <v>494</v>
      </c>
      <c r="P111" s="33">
        <v>76</v>
      </c>
      <c r="Q111" s="12">
        <v>0.5</v>
      </c>
      <c r="R111" s="33"/>
      <c r="S111" s="12"/>
      <c r="T111" s="33"/>
      <c r="U111" s="12"/>
      <c r="V111" s="33"/>
      <c r="W111" s="12"/>
      <c r="X111" s="33">
        <f t="shared" si="1"/>
        <v>0.5</v>
      </c>
      <c r="Y111" s="38">
        <f>SUMIF(A:A,A111,X:X)</f>
        <v>1.5</v>
      </c>
    </row>
    <row r="112" spans="1:25" ht="99.95" customHeight="1" x14ac:dyDescent="0.15">
      <c r="A112" s="1">
        <v>60</v>
      </c>
      <c r="B112" s="20" t="s">
        <v>487</v>
      </c>
      <c r="C112" s="21">
        <v>43420.791666666664</v>
      </c>
      <c r="D112" s="22">
        <v>43420.864583333336</v>
      </c>
      <c r="E112" s="24" t="s">
        <v>488</v>
      </c>
      <c r="F112" s="24" t="s">
        <v>489</v>
      </c>
      <c r="G112" s="24" t="s">
        <v>490</v>
      </c>
      <c r="H112" s="24"/>
      <c r="I112" s="24" t="s">
        <v>1004</v>
      </c>
      <c r="J112" s="24" t="s">
        <v>491</v>
      </c>
      <c r="K112" s="25" t="s">
        <v>492</v>
      </c>
      <c r="L112" s="23">
        <v>2</v>
      </c>
      <c r="M112" s="23" t="s">
        <v>495</v>
      </c>
      <c r="N112" s="23" t="s">
        <v>496</v>
      </c>
      <c r="O112" s="23" t="s">
        <v>497</v>
      </c>
      <c r="P112" s="35">
        <v>76</v>
      </c>
      <c r="Q112" s="26">
        <v>1</v>
      </c>
      <c r="R112" s="35"/>
      <c r="S112" s="26"/>
      <c r="T112" s="35"/>
      <c r="U112" s="26"/>
      <c r="V112" s="35"/>
      <c r="W112" s="26"/>
      <c r="X112" s="35">
        <f t="shared" si="1"/>
        <v>1</v>
      </c>
      <c r="Y112" s="40">
        <f>SUMIF(A:A,A112,X:X)</f>
        <v>1.5</v>
      </c>
    </row>
    <row r="113" spans="1:25" ht="99.95" customHeight="1" x14ac:dyDescent="0.15">
      <c r="A113" s="1">
        <v>61</v>
      </c>
      <c r="B113" s="7" t="s">
        <v>498</v>
      </c>
      <c r="C113" s="8">
        <v>43420.791666666664</v>
      </c>
      <c r="D113" s="9">
        <v>43420.875</v>
      </c>
      <c r="E113" s="10" t="s">
        <v>223</v>
      </c>
      <c r="F113" s="10" t="s">
        <v>499</v>
      </c>
      <c r="G113" s="10" t="s">
        <v>224</v>
      </c>
      <c r="H113" s="10"/>
      <c r="I113" s="11">
        <v>0</v>
      </c>
      <c r="J113" s="10" t="s">
        <v>500</v>
      </c>
      <c r="K113" s="12" t="s">
        <v>250</v>
      </c>
      <c r="L113" s="10">
        <v>1</v>
      </c>
      <c r="M113" s="10" t="s">
        <v>501</v>
      </c>
      <c r="N113" s="10" t="s">
        <v>502</v>
      </c>
      <c r="O113" s="10" t="s">
        <v>503</v>
      </c>
      <c r="P113" s="33">
        <v>15</v>
      </c>
      <c r="Q113" s="12">
        <v>0.5</v>
      </c>
      <c r="R113" s="33"/>
      <c r="S113" s="12"/>
      <c r="T113" s="33"/>
      <c r="U113" s="12"/>
      <c r="V113" s="33"/>
      <c r="W113" s="12"/>
      <c r="X113" s="33">
        <f t="shared" si="1"/>
        <v>0.5</v>
      </c>
      <c r="Y113" s="38">
        <f>SUMIF(A:A,A113,X:X)</f>
        <v>1.5</v>
      </c>
    </row>
    <row r="114" spans="1:25" ht="99.95" customHeight="1" x14ac:dyDescent="0.15">
      <c r="A114" s="1">
        <v>61</v>
      </c>
      <c r="B114" s="20" t="s">
        <v>498</v>
      </c>
      <c r="C114" s="21">
        <v>43420.791666666664</v>
      </c>
      <c r="D114" s="22">
        <v>43420.875</v>
      </c>
      <c r="E114" s="24" t="s">
        <v>223</v>
      </c>
      <c r="F114" s="24" t="s">
        <v>499</v>
      </c>
      <c r="G114" s="24" t="s">
        <v>224</v>
      </c>
      <c r="H114" s="24"/>
      <c r="I114" s="24">
        <v>0</v>
      </c>
      <c r="J114" s="24" t="s">
        <v>500</v>
      </c>
      <c r="K114" s="25" t="s">
        <v>250</v>
      </c>
      <c r="L114" s="23">
        <v>2</v>
      </c>
      <c r="M114" s="23" t="s">
        <v>504</v>
      </c>
      <c r="N114" s="23" t="s">
        <v>505</v>
      </c>
      <c r="O114" s="23" t="s">
        <v>506</v>
      </c>
      <c r="P114" s="35">
        <v>45</v>
      </c>
      <c r="Q114" s="26">
        <v>0.5</v>
      </c>
      <c r="R114" s="35">
        <v>46</v>
      </c>
      <c r="S114" s="26">
        <v>0.5</v>
      </c>
      <c r="T114" s="35"/>
      <c r="U114" s="26"/>
      <c r="V114" s="35"/>
      <c r="W114" s="26"/>
      <c r="X114" s="35">
        <f t="shared" si="1"/>
        <v>1</v>
      </c>
      <c r="Y114" s="40">
        <f>SUMIF(A:A,A114,X:X)</f>
        <v>1.5</v>
      </c>
    </row>
    <row r="115" spans="1:25" ht="99.95" customHeight="1" x14ac:dyDescent="0.15">
      <c r="A115" s="1">
        <v>95</v>
      </c>
      <c r="B115" s="49" t="s">
        <v>733</v>
      </c>
      <c r="C115" s="2">
        <v>43420.791666666664</v>
      </c>
      <c r="D115" s="3">
        <v>43420.875</v>
      </c>
      <c r="E115" s="1" t="s">
        <v>677</v>
      </c>
      <c r="F115" s="1" t="s">
        <v>60</v>
      </c>
      <c r="G115" s="1" t="s">
        <v>679</v>
      </c>
      <c r="H115" s="1">
        <v>500</v>
      </c>
      <c r="I115" s="5">
        <v>0</v>
      </c>
      <c r="J115" s="1" t="s">
        <v>1021</v>
      </c>
      <c r="K115" s="4" t="s">
        <v>680</v>
      </c>
      <c r="L115" s="1">
        <v>1</v>
      </c>
      <c r="M115" s="1" t="s">
        <v>734</v>
      </c>
      <c r="N115" s="1" t="s">
        <v>735</v>
      </c>
      <c r="O115" s="1" t="s">
        <v>736</v>
      </c>
      <c r="P115" s="36">
        <v>1</v>
      </c>
      <c r="Q115" s="4">
        <v>0.5</v>
      </c>
      <c r="R115" s="36">
        <v>12</v>
      </c>
      <c r="S115" s="4">
        <v>0.5</v>
      </c>
      <c r="T115" s="36">
        <v>50</v>
      </c>
      <c r="U115" s="4">
        <v>0.5</v>
      </c>
      <c r="V115" s="36">
        <v>53</v>
      </c>
      <c r="W115" s="4">
        <v>0.5</v>
      </c>
      <c r="X115" s="36">
        <f t="shared" si="1"/>
        <v>2</v>
      </c>
      <c r="Y115" s="41">
        <f>SUMIF(A:A,A115,X:X)</f>
        <v>2</v>
      </c>
    </row>
    <row r="116" spans="1:25" ht="99.95" customHeight="1" x14ac:dyDescent="0.15">
      <c r="A116" s="1">
        <v>99</v>
      </c>
      <c r="B116" s="7" t="s">
        <v>1062</v>
      </c>
      <c r="C116" s="8">
        <v>43420.791666666664</v>
      </c>
      <c r="D116" s="9">
        <v>43420.875</v>
      </c>
      <c r="E116" s="10" t="s">
        <v>546</v>
      </c>
      <c r="F116" s="10" t="s">
        <v>749</v>
      </c>
      <c r="G116" s="10" t="s">
        <v>548</v>
      </c>
      <c r="H116" s="10"/>
      <c r="I116" s="11">
        <v>0</v>
      </c>
      <c r="J116" s="10" t="s">
        <v>1016</v>
      </c>
      <c r="K116" s="12" t="s">
        <v>475</v>
      </c>
      <c r="L116" s="10">
        <v>1</v>
      </c>
      <c r="M116" s="10" t="s">
        <v>750</v>
      </c>
      <c r="N116" s="10" t="s">
        <v>751</v>
      </c>
      <c r="O116" s="10" t="s">
        <v>752</v>
      </c>
      <c r="P116" s="33">
        <v>10</v>
      </c>
      <c r="Q116" s="12">
        <v>0.5</v>
      </c>
      <c r="R116" s="33"/>
      <c r="S116" s="12"/>
      <c r="T116" s="33"/>
      <c r="U116" s="12"/>
      <c r="V116" s="33"/>
      <c r="W116" s="12"/>
      <c r="X116" s="33">
        <f t="shared" si="1"/>
        <v>0.5</v>
      </c>
      <c r="Y116" s="38">
        <f>SUMIF(A:A,A116,X:X)</f>
        <v>2</v>
      </c>
    </row>
    <row r="117" spans="1:25" ht="99.95" customHeight="1" x14ac:dyDescent="0.15">
      <c r="A117" s="1">
        <v>99</v>
      </c>
      <c r="B117" s="20" t="s">
        <v>748</v>
      </c>
      <c r="C117" s="21">
        <v>43420.791666666664</v>
      </c>
      <c r="D117" s="22">
        <v>43420.875</v>
      </c>
      <c r="E117" s="24" t="s">
        <v>546</v>
      </c>
      <c r="F117" s="24" t="s">
        <v>749</v>
      </c>
      <c r="G117" s="24" t="s">
        <v>548</v>
      </c>
      <c r="H117" s="24"/>
      <c r="I117" s="24">
        <v>0</v>
      </c>
      <c r="J117" s="24" t="s">
        <v>1016</v>
      </c>
      <c r="K117" s="25" t="s">
        <v>475</v>
      </c>
      <c r="L117" s="23">
        <v>2</v>
      </c>
      <c r="M117" s="23" t="s">
        <v>753</v>
      </c>
      <c r="N117" s="47" t="s">
        <v>754</v>
      </c>
      <c r="O117" s="23" t="s">
        <v>755</v>
      </c>
      <c r="P117" s="35">
        <v>76</v>
      </c>
      <c r="Q117" s="26">
        <v>1.5</v>
      </c>
      <c r="R117" s="35"/>
      <c r="S117" s="26"/>
      <c r="T117" s="35"/>
      <c r="U117" s="26"/>
      <c r="V117" s="35"/>
      <c r="W117" s="26"/>
      <c r="X117" s="35">
        <f t="shared" si="1"/>
        <v>1.5</v>
      </c>
      <c r="Y117" s="40">
        <f>SUMIF(A:A,A117,X:X)</f>
        <v>2</v>
      </c>
    </row>
    <row r="118" spans="1:25" ht="99.95" customHeight="1" x14ac:dyDescent="0.15">
      <c r="A118" s="1">
        <v>116</v>
      </c>
      <c r="B118" s="49" t="s">
        <v>837</v>
      </c>
      <c r="C118" s="2">
        <v>43420.791666666664</v>
      </c>
      <c r="D118" s="3">
        <v>43420.84375</v>
      </c>
      <c r="E118" s="1" t="s">
        <v>827</v>
      </c>
      <c r="G118" s="1" t="s">
        <v>829</v>
      </c>
      <c r="I118" s="5">
        <v>0</v>
      </c>
      <c r="J118" s="1" t="s">
        <v>1014</v>
      </c>
      <c r="K118" s="4" t="s">
        <v>830</v>
      </c>
      <c r="L118" s="1">
        <v>1</v>
      </c>
      <c r="M118" s="1" t="s">
        <v>838</v>
      </c>
      <c r="N118" s="1" t="s">
        <v>839</v>
      </c>
      <c r="O118" s="1" t="s">
        <v>840</v>
      </c>
      <c r="P118" s="36">
        <v>12</v>
      </c>
      <c r="Q118" s="4">
        <v>0.5</v>
      </c>
      <c r="R118" s="36">
        <v>83</v>
      </c>
      <c r="S118" s="4">
        <v>0.5</v>
      </c>
      <c r="T118" s="36"/>
      <c r="V118" s="36"/>
      <c r="X118" s="36">
        <f t="shared" si="1"/>
        <v>1</v>
      </c>
      <c r="Y118" s="41">
        <f>SUMIF(A:A,A118,X:X)</f>
        <v>1</v>
      </c>
    </row>
    <row r="119" spans="1:25" ht="99.95" customHeight="1" x14ac:dyDescent="0.15">
      <c r="A119" s="1">
        <v>131</v>
      </c>
      <c r="B119" s="7" t="s">
        <v>957</v>
      </c>
      <c r="C119" s="8">
        <v>43420.791666666664</v>
      </c>
      <c r="D119" s="9">
        <v>43420.854166666664</v>
      </c>
      <c r="E119" s="10" t="s">
        <v>17</v>
      </c>
      <c r="F119" s="10" t="s">
        <v>958</v>
      </c>
      <c r="G119" s="10" t="s">
        <v>881</v>
      </c>
      <c r="H119" s="10"/>
      <c r="I119" s="11">
        <v>0</v>
      </c>
      <c r="J119" s="10" t="s">
        <v>1010</v>
      </c>
      <c r="K119" s="12" t="s">
        <v>862</v>
      </c>
      <c r="L119" s="10">
        <v>1</v>
      </c>
      <c r="M119" s="10" t="s">
        <v>959</v>
      </c>
      <c r="N119" s="10" t="s">
        <v>960</v>
      </c>
      <c r="O119" s="10" t="s">
        <v>961</v>
      </c>
      <c r="P119" s="33">
        <v>12</v>
      </c>
      <c r="Q119" s="12">
        <v>0.5</v>
      </c>
      <c r="R119" s="33"/>
      <c r="S119" s="12"/>
      <c r="T119" s="33"/>
      <c r="U119" s="12"/>
      <c r="V119" s="33"/>
      <c r="W119" s="12"/>
      <c r="X119" s="33">
        <f t="shared" si="1"/>
        <v>0.5</v>
      </c>
      <c r="Y119" s="38">
        <f>SUMIF(A:A,A119,X:X)</f>
        <v>1.5</v>
      </c>
    </row>
    <row r="120" spans="1:25" ht="99.95" customHeight="1" x14ac:dyDescent="0.15">
      <c r="A120" s="1">
        <v>131</v>
      </c>
      <c r="B120" s="20" t="s">
        <v>957</v>
      </c>
      <c r="C120" s="21">
        <v>43420.791666666664</v>
      </c>
      <c r="D120" s="22">
        <v>43420.854166666664</v>
      </c>
      <c r="E120" s="24" t="s">
        <v>17</v>
      </c>
      <c r="F120" s="24" t="s">
        <v>958</v>
      </c>
      <c r="G120" s="24" t="s">
        <v>881</v>
      </c>
      <c r="H120" s="24"/>
      <c r="I120" s="24">
        <v>0</v>
      </c>
      <c r="J120" s="24" t="s">
        <v>1010</v>
      </c>
      <c r="K120" s="25" t="s">
        <v>862</v>
      </c>
      <c r="L120" s="23">
        <v>2</v>
      </c>
      <c r="M120" s="23" t="s">
        <v>962</v>
      </c>
      <c r="N120" s="23" t="s">
        <v>963</v>
      </c>
      <c r="O120" s="23" t="s">
        <v>964</v>
      </c>
      <c r="P120" s="35">
        <v>19</v>
      </c>
      <c r="Q120" s="26">
        <v>0.5</v>
      </c>
      <c r="R120" s="35">
        <v>24</v>
      </c>
      <c r="S120" s="26">
        <v>0.5</v>
      </c>
      <c r="T120" s="35"/>
      <c r="U120" s="26"/>
      <c r="V120" s="35"/>
      <c r="W120" s="26"/>
      <c r="X120" s="35">
        <f t="shared" si="1"/>
        <v>1</v>
      </c>
      <c r="Y120" s="40">
        <f>SUMIF(A:A,A120,X:X)</f>
        <v>1.5</v>
      </c>
    </row>
    <row r="121" spans="1:25" ht="99.95" customHeight="1" x14ac:dyDescent="0.15">
      <c r="A121" s="1">
        <v>132</v>
      </c>
      <c r="B121" s="7" t="s">
        <v>965</v>
      </c>
      <c r="C121" s="8">
        <v>43420.798611111109</v>
      </c>
      <c r="D121" s="9">
        <v>43420.875</v>
      </c>
      <c r="E121" s="10" t="s">
        <v>870</v>
      </c>
      <c r="F121" s="10" t="s">
        <v>889</v>
      </c>
      <c r="G121" s="10" t="s">
        <v>872</v>
      </c>
      <c r="H121" s="10"/>
      <c r="I121" s="11">
        <v>0</v>
      </c>
      <c r="J121" s="10" t="s">
        <v>1010</v>
      </c>
      <c r="K121" s="12" t="s">
        <v>862</v>
      </c>
      <c r="L121" s="10">
        <v>1</v>
      </c>
      <c r="M121" s="10" t="s">
        <v>966</v>
      </c>
      <c r="N121" s="10" t="s">
        <v>349</v>
      </c>
      <c r="O121" s="10" t="s">
        <v>350</v>
      </c>
      <c r="P121" s="33">
        <v>73</v>
      </c>
      <c r="Q121" s="12">
        <v>0.5</v>
      </c>
      <c r="R121" s="33"/>
      <c r="S121" s="12"/>
      <c r="T121" s="33"/>
      <c r="U121" s="12"/>
      <c r="V121" s="33"/>
      <c r="W121" s="12"/>
      <c r="X121" s="33">
        <f t="shared" si="1"/>
        <v>0.5</v>
      </c>
      <c r="Y121" s="38">
        <f>SUMIF(A:A,A121,X:X)</f>
        <v>1</v>
      </c>
    </row>
    <row r="122" spans="1:25" ht="99.95" customHeight="1" x14ac:dyDescent="0.15">
      <c r="A122" s="1">
        <v>132</v>
      </c>
      <c r="B122" s="20" t="s">
        <v>965</v>
      </c>
      <c r="C122" s="21">
        <v>43420.798611111109</v>
      </c>
      <c r="D122" s="22">
        <v>43420.875</v>
      </c>
      <c r="E122" s="24" t="s">
        <v>870</v>
      </c>
      <c r="F122" s="24" t="s">
        <v>889</v>
      </c>
      <c r="G122" s="24" t="s">
        <v>872</v>
      </c>
      <c r="H122" s="24"/>
      <c r="I122" s="24">
        <v>0</v>
      </c>
      <c r="J122" s="24" t="s">
        <v>1010</v>
      </c>
      <c r="K122" s="25" t="s">
        <v>862</v>
      </c>
      <c r="L122" s="23">
        <v>2</v>
      </c>
      <c r="M122" s="23" t="s">
        <v>967</v>
      </c>
      <c r="N122" s="23" t="s">
        <v>968</v>
      </c>
      <c r="O122" s="23" t="s">
        <v>969</v>
      </c>
      <c r="P122" s="35">
        <v>76</v>
      </c>
      <c r="Q122" s="26">
        <v>0.5</v>
      </c>
      <c r="R122" s="35"/>
      <c r="S122" s="26"/>
      <c r="T122" s="35"/>
      <c r="U122" s="26"/>
      <c r="V122" s="35"/>
      <c r="W122" s="26"/>
      <c r="X122" s="35">
        <f t="shared" si="1"/>
        <v>0.5</v>
      </c>
      <c r="Y122" s="40">
        <f>SUMIF(A:A,A122,X:X)</f>
        <v>1</v>
      </c>
    </row>
    <row r="123" spans="1:25" ht="99.95" customHeight="1" x14ac:dyDescent="0.15">
      <c r="A123" s="1">
        <v>18</v>
      </c>
      <c r="B123" s="27" t="s">
        <v>132</v>
      </c>
      <c r="C123" s="28">
        <v>43423.791666666664</v>
      </c>
      <c r="D123" s="29">
        <v>43423.833333333336</v>
      </c>
      <c r="E123" s="30" t="s">
        <v>133</v>
      </c>
      <c r="F123" s="30" t="s">
        <v>30</v>
      </c>
      <c r="G123" s="30" t="s">
        <v>134</v>
      </c>
      <c r="H123" s="30"/>
      <c r="I123" s="31">
        <v>0</v>
      </c>
      <c r="J123" s="30" t="s">
        <v>136</v>
      </c>
      <c r="K123" s="32" t="s">
        <v>135</v>
      </c>
      <c r="L123" s="30">
        <v>1</v>
      </c>
      <c r="M123" s="30" t="s">
        <v>137</v>
      </c>
      <c r="N123" s="30" t="s">
        <v>138</v>
      </c>
      <c r="O123" s="30" t="s">
        <v>139</v>
      </c>
      <c r="P123" s="37">
        <v>82</v>
      </c>
      <c r="Q123" s="32">
        <v>0.5</v>
      </c>
      <c r="R123" s="37">
        <v>0</v>
      </c>
      <c r="S123" s="32">
        <v>0.5</v>
      </c>
      <c r="T123" s="37"/>
      <c r="U123" s="32"/>
      <c r="V123" s="37"/>
      <c r="W123" s="32"/>
      <c r="X123" s="37">
        <f t="shared" si="1"/>
        <v>1</v>
      </c>
      <c r="Y123" s="42">
        <f>SUMIF(A:A,A123,X:X)</f>
        <v>1</v>
      </c>
    </row>
    <row r="124" spans="1:25" ht="99.95" customHeight="1" x14ac:dyDescent="0.15">
      <c r="A124" s="1">
        <v>96</v>
      </c>
      <c r="B124" s="27" t="s">
        <v>729</v>
      </c>
      <c r="C124" s="28">
        <v>43423.791666666664</v>
      </c>
      <c r="D124" s="29">
        <v>43423.875</v>
      </c>
      <c r="E124" s="30" t="s">
        <v>677</v>
      </c>
      <c r="F124" s="30" t="s">
        <v>730</v>
      </c>
      <c r="G124" s="30" t="s">
        <v>679</v>
      </c>
      <c r="H124" s="30"/>
      <c r="I124" s="31">
        <v>0</v>
      </c>
      <c r="J124" s="30" t="s">
        <v>1020</v>
      </c>
      <c r="K124" s="32" t="s">
        <v>680</v>
      </c>
      <c r="L124" s="30">
        <v>1</v>
      </c>
      <c r="M124" s="30" t="s">
        <v>729</v>
      </c>
      <c r="N124" s="30" t="s">
        <v>717</v>
      </c>
      <c r="O124" s="30" t="s">
        <v>731</v>
      </c>
      <c r="P124" s="37">
        <v>7</v>
      </c>
      <c r="Q124" s="32">
        <v>0.5</v>
      </c>
      <c r="R124" s="37">
        <v>10</v>
      </c>
      <c r="S124" s="32">
        <v>0.5</v>
      </c>
      <c r="T124" s="37">
        <v>11</v>
      </c>
      <c r="U124" s="32">
        <v>0.5</v>
      </c>
      <c r="V124" s="37">
        <v>12</v>
      </c>
      <c r="W124" s="32">
        <v>0.5</v>
      </c>
      <c r="X124" s="37">
        <f t="shared" si="1"/>
        <v>2</v>
      </c>
      <c r="Y124" s="42">
        <f>SUMIF(A:A,A124,X:X)</f>
        <v>2</v>
      </c>
    </row>
    <row r="125" spans="1:25" ht="99.95" customHeight="1" x14ac:dyDescent="0.15">
      <c r="A125" s="1">
        <v>33</v>
      </c>
      <c r="B125" s="7" t="s">
        <v>260</v>
      </c>
      <c r="C125" s="8">
        <v>43424.75</v>
      </c>
      <c r="D125" s="9">
        <v>43424.833333333336</v>
      </c>
      <c r="E125" s="10" t="s">
        <v>261</v>
      </c>
      <c r="F125" s="10" t="s">
        <v>77</v>
      </c>
      <c r="G125" s="10" t="s">
        <v>224</v>
      </c>
      <c r="H125" s="10">
        <v>500</v>
      </c>
      <c r="I125" s="11">
        <v>0</v>
      </c>
      <c r="J125" s="10" t="s">
        <v>262</v>
      </c>
      <c r="K125" s="12" t="s">
        <v>225</v>
      </c>
      <c r="L125" s="10">
        <v>1</v>
      </c>
      <c r="M125" s="10" t="s">
        <v>263</v>
      </c>
      <c r="N125" s="10" t="s">
        <v>261</v>
      </c>
      <c r="O125" s="10" t="s">
        <v>264</v>
      </c>
      <c r="P125" s="33">
        <v>10</v>
      </c>
      <c r="Q125" s="12">
        <v>1</v>
      </c>
      <c r="R125" s="33"/>
      <c r="S125" s="12"/>
      <c r="T125" s="33"/>
      <c r="U125" s="12"/>
      <c r="V125" s="33"/>
      <c r="W125" s="12"/>
      <c r="X125" s="33">
        <f t="shared" si="1"/>
        <v>1</v>
      </c>
      <c r="Y125" s="38">
        <f>SUMIF(A:A,A125,X:X)</f>
        <v>2</v>
      </c>
    </row>
    <row r="126" spans="1:25" ht="99.95" customHeight="1" x14ac:dyDescent="0.15">
      <c r="A126" s="1">
        <v>33</v>
      </c>
      <c r="B126" s="13" t="s">
        <v>260</v>
      </c>
      <c r="C126" s="14">
        <v>43424.75</v>
      </c>
      <c r="D126" s="15">
        <v>43424.833333333336</v>
      </c>
      <c r="E126" s="17" t="s">
        <v>261</v>
      </c>
      <c r="F126" s="17" t="s">
        <v>77</v>
      </c>
      <c r="G126" s="17" t="s">
        <v>224</v>
      </c>
      <c r="H126" s="17">
        <v>500</v>
      </c>
      <c r="I126" s="17">
        <v>0</v>
      </c>
      <c r="J126" s="17" t="s">
        <v>262</v>
      </c>
      <c r="K126" s="18" t="s">
        <v>225</v>
      </c>
      <c r="L126" s="16">
        <v>2</v>
      </c>
      <c r="M126" s="16" t="s">
        <v>265</v>
      </c>
      <c r="N126" s="16" t="s">
        <v>261</v>
      </c>
      <c r="O126" s="16" t="s">
        <v>266</v>
      </c>
      <c r="P126" s="34">
        <v>15</v>
      </c>
      <c r="Q126" s="19">
        <v>0.5</v>
      </c>
      <c r="R126" s="34"/>
      <c r="S126" s="19"/>
      <c r="T126" s="34"/>
      <c r="U126" s="19"/>
      <c r="V126" s="34"/>
      <c r="W126" s="19"/>
      <c r="X126" s="34">
        <f t="shared" si="1"/>
        <v>0.5</v>
      </c>
      <c r="Y126" s="39">
        <f>SUMIF(A:A,A126,X:X)</f>
        <v>2</v>
      </c>
    </row>
    <row r="127" spans="1:25" ht="99.95" customHeight="1" x14ac:dyDescent="0.15">
      <c r="A127" s="1">
        <v>33</v>
      </c>
      <c r="B127" s="20" t="s">
        <v>260</v>
      </c>
      <c r="C127" s="21">
        <v>43424.75</v>
      </c>
      <c r="D127" s="22">
        <v>43424.833333333336</v>
      </c>
      <c r="E127" s="24" t="s">
        <v>261</v>
      </c>
      <c r="F127" s="24" t="s">
        <v>77</v>
      </c>
      <c r="G127" s="24" t="s">
        <v>224</v>
      </c>
      <c r="H127" s="24">
        <v>500</v>
      </c>
      <c r="I127" s="24">
        <v>0</v>
      </c>
      <c r="J127" s="24" t="s">
        <v>262</v>
      </c>
      <c r="K127" s="25" t="s">
        <v>225</v>
      </c>
      <c r="L127" s="23">
        <v>3</v>
      </c>
      <c r="M127" s="23" t="s">
        <v>267</v>
      </c>
      <c r="N127" s="23" t="s">
        <v>261</v>
      </c>
      <c r="O127" s="23" t="s">
        <v>268</v>
      </c>
      <c r="P127" s="35">
        <v>65</v>
      </c>
      <c r="Q127" s="26">
        <v>0.5</v>
      </c>
      <c r="R127" s="35"/>
      <c r="S127" s="26"/>
      <c r="T127" s="35"/>
      <c r="U127" s="26"/>
      <c r="V127" s="35"/>
      <c r="W127" s="26"/>
      <c r="X127" s="35">
        <f t="shared" si="1"/>
        <v>0.5</v>
      </c>
      <c r="Y127" s="40">
        <f>SUMIF(A:A,A127,X:X)</f>
        <v>2</v>
      </c>
    </row>
    <row r="128" spans="1:25" ht="99.95" customHeight="1" x14ac:dyDescent="0.15">
      <c r="A128" s="1">
        <v>62</v>
      </c>
      <c r="B128" s="27" t="s">
        <v>507</v>
      </c>
      <c r="C128" s="28">
        <v>43424.75</v>
      </c>
      <c r="D128" s="29">
        <v>43424.802083333336</v>
      </c>
      <c r="E128" s="30" t="s">
        <v>508</v>
      </c>
      <c r="F128" s="30" t="s">
        <v>149</v>
      </c>
      <c r="G128" s="30" t="s">
        <v>440</v>
      </c>
      <c r="H128" s="30"/>
      <c r="I128" s="31">
        <v>0</v>
      </c>
      <c r="J128" s="30" t="s">
        <v>509</v>
      </c>
      <c r="K128" s="32" t="s">
        <v>80</v>
      </c>
      <c r="L128" s="30">
        <v>1</v>
      </c>
      <c r="M128" s="30" t="s">
        <v>510</v>
      </c>
      <c r="N128" s="30" t="s">
        <v>511</v>
      </c>
      <c r="O128" s="30" t="s">
        <v>512</v>
      </c>
      <c r="P128" s="37">
        <v>12</v>
      </c>
      <c r="Q128" s="32">
        <v>0.5</v>
      </c>
      <c r="R128" s="37">
        <v>83</v>
      </c>
      <c r="S128" s="32">
        <v>0.5</v>
      </c>
      <c r="T128" s="37"/>
      <c r="U128" s="32"/>
      <c r="V128" s="37"/>
      <c r="W128" s="32"/>
      <c r="X128" s="37">
        <f t="shared" si="1"/>
        <v>1</v>
      </c>
      <c r="Y128" s="42">
        <f>SUMIF(A:A,A128,X:X)</f>
        <v>1</v>
      </c>
    </row>
    <row r="129" spans="1:25" ht="99.95" customHeight="1" x14ac:dyDescent="0.15">
      <c r="A129" s="1">
        <v>63</v>
      </c>
      <c r="B129" s="7" t="s">
        <v>425</v>
      </c>
      <c r="C129" s="8">
        <v>43424.770833333336</v>
      </c>
      <c r="D129" s="9">
        <v>43424.833333333336</v>
      </c>
      <c r="E129" s="10" t="s">
        <v>513</v>
      </c>
      <c r="F129" s="10" t="s">
        <v>514</v>
      </c>
      <c r="G129" s="10" t="s">
        <v>515</v>
      </c>
      <c r="H129" s="10"/>
      <c r="I129" s="11">
        <v>0</v>
      </c>
      <c r="J129" s="10" t="s">
        <v>516</v>
      </c>
      <c r="K129" s="12" t="s">
        <v>303</v>
      </c>
      <c r="L129" s="10">
        <v>1</v>
      </c>
      <c r="M129" s="10" t="s">
        <v>1053</v>
      </c>
      <c r="N129" s="10" t="s">
        <v>513</v>
      </c>
      <c r="O129" s="10" t="s">
        <v>517</v>
      </c>
      <c r="P129" s="33">
        <v>16</v>
      </c>
      <c r="Q129" s="12">
        <v>0.5</v>
      </c>
      <c r="R129" s="33"/>
      <c r="S129" s="12"/>
      <c r="T129" s="33"/>
      <c r="U129" s="12"/>
      <c r="V129" s="33"/>
      <c r="W129" s="12"/>
      <c r="X129" s="33">
        <f t="shared" si="1"/>
        <v>0.5</v>
      </c>
      <c r="Y129" s="38">
        <f>SUMIF(A:A,A129,X:X)</f>
        <v>1.5</v>
      </c>
    </row>
    <row r="130" spans="1:25" ht="99.95" customHeight="1" x14ac:dyDescent="0.15">
      <c r="A130" s="1">
        <v>63</v>
      </c>
      <c r="B130" s="20" t="s">
        <v>425</v>
      </c>
      <c r="C130" s="21">
        <v>43424.770833333336</v>
      </c>
      <c r="D130" s="22">
        <v>43424.833333333336</v>
      </c>
      <c r="E130" s="24" t="s">
        <v>513</v>
      </c>
      <c r="F130" s="24" t="s">
        <v>514</v>
      </c>
      <c r="G130" s="24" t="s">
        <v>515</v>
      </c>
      <c r="H130" s="24"/>
      <c r="I130" s="24">
        <v>0</v>
      </c>
      <c r="J130" s="24" t="s">
        <v>516</v>
      </c>
      <c r="K130" s="25" t="s">
        <v>303</v>
      </c>
      <c r="L130" s="23">
        <v>2</v>
      </c>
      <c r="M130" s="23" t="s">
        <v>518</v>
      </c>
      <c r="N130" s="23" t="s">
        <v>519</v>
      </c>
      <c r="O130" s="23" t="s">
        <v>520</v>
      </c>
      <c r="P130" s="35">
        <v>57</v>
      </c>
      <c r="Q130" s="26">
        <v>0.5</v>
      </c>
      <c r="R130" s="35">
        <v>63</v>
      </c>
      <c r="S130" s="26">
        <v>0.5</v>
      </c>
      <c r="T130" s="35"/>
      <c r="U130" s="26"/>
      <c r="V130" s="35"/>
      <c r="W130" s="26"/>
      <c r="X130" s="35">
        <f t="shared" si="1"/>
        <v>1</v>
      </c>
      <c r="Y130" s="40">
        <f>SUMIF(A:A,A130,X:X)</f>
        <v>1.5</v>
      </c>
    </row>
    <row r="131" spans="1:25" ht="99.95" customHeight="1" x14ac:dyDescent="0.15">
      <c r="A131" s="1">
        <v>7</v>
      </c>
      <c r="B131" s="27" t="s">
        <v>6</v>
      </c>
      <c r="C131" s="28">
        <v>43424.791666666664</v>
      </c>
      <c r="D131" s="29">
        <v>43424.833333333336</v>
      </c>
      <c r="E131" s="30" t="s">
        <v>43</v>
      </c>
      <c r="F131" s="30" t="s">
        <v>44</v>
      </c>
      <c r="G131" s="30" t="s">
        <v>45</v>
      </c>
      <c r="H131" s="30"/>
      <c r="I131" s="30" t="s">
        <v>1004</v>
      </c>
      <c r="J131" s="30" t="s">
        <v>1055</v>
      </c>
      <c r="K131" s="32" t="s">
        <v>12</v>
      </c>
      <c r="L131" s="30">
        <v>1</v>
      </c>
      <c r="M131" s="30" t="s">
        <v>13</v>
      </c>
      <c r="N131" s="30" t="s">
        <v>46</v>
      </c>
      <c r="O131" s="30" t="s">
        <v>47</v>
      </c>
      <c r="P131" s="37">
        <v>13</v>
      </c>
      <c r="Q131" s="32">
        <v>0.5</v>
      </c>
      <c r="R131" s="37">
        <v>80</v>
      </c>
      <c r="S131" s="32">
        <v>0.5</v>
      </c>
      <c r="T131" s="37"/>
      <c r="U131" s="32"/>
      <c r="V131" s="37"/>
      <c r="W131" s="32"/>
      <c r="X131" s="37">
        <f t="shared" ref="X131:X194" si="2">Q131+S131+U131+W131</f>
        <v>1</v>
      </c>
      <c r="Y131" s="42">
        <f>SUMIF(A:A,A131,X:X)</f>
        <v>1</v>
      </c>
    </row>
    <row r="132" spans="1:25" ht="99.95" customHeight="1" x14ac:dyDescent="0.15">
      <c r="A132" s="1">
        <v>19</v>
      </c>
      <c r="B132" s="27" t="s">
        <v>140</v>
      </c>
      <c r="C132" s="28">
        <v>43424.791666666664</v>
      </c>
      <c r="D132" s="29">
        <v>43424.854166666664</v>
      </c>
      <c r="E132" s="30" t="s">
        <v>141</v>
      </c>
      <c r="F132" s="30" t="s">
        <v>142</v>
      </c>
      <c r="G132" s="30" t="s">
        <v>143</v>
      </c>
      <c r="H132" s="30"/>
      <c r="I132" s="30" t="s">
        <v>1004</v>
      </c>
      <c r="J132" s="30" t="s">
        <v>144</v>
      </c>
      <c r="K132" s="32" t="s">
        <v>145</v>
      </c>
      <c r="L132" s="30">
        <v>1</v>
      </c>
      <c r="M132" s="30" t="s">
        <v>146</v>
      </c>
      <c r="N132" s="30" t="s">
        <v>147</v>
      </c>
      <c r="O132" s="30" t="s">
        <v>148</v>
      </c>
      <c r="P132" s="37">
        <v>13</v>
      </c>
      <c r="Q132" s="32">
        <v>0.5</v>
      </c>
      <c r="R132" s="37">
        <v>29</v>
      </c>
      <c r="S132" s="32">
        <v>0.5</v>
      </c>
      <c r="T132" s="37"/>
      <c r="U132" s="32"/>
      <c r="V132" s="37"/>
      <c r="W132" s="32"/>
      <c r="X132" s="37">
        <f t="shared" si="2"/>
        <v>1</v>
      </c>
      <c r="Y132" s="42">
        <f>SUMIF(A:A,A132,X:X)</f>
        <v>1</v>
      </c>
    </row>
    <row r="133" spans="1:25" ht="99.95" customHeight="1" x14ac:dyDescent="0.15">
      <c r="A133" s="1">
        <v>98</v>
      </c>
      <c r="B133" s="27" t="s">
        <v>741</v>
      </c>
      <c r="C133" s="28">
        <v>43424.791666666664</v>
      </c>
      <c r="D133" s="29">
        <v>43424.833333333336</v>
      </c>
      <c r="E133" s="30" t="s">
        <v>742</v>
      </c>
      <c r="F133" s="30" t="s">
        <v>743</v>
      </c>
      <c r="G133" s="30" t="s">
        <v>744</v>
      </c>
      <c r="H133" s="30"/>
      <c r="I133" s="31">
        <v>0</v>
      </c>
      <c r="J133" s="30" t="s">
        <v>1023</v>
      </c>
      <c r="K133" s="32" t="s">
        <v>745</v>
      </c>
      <c r="L133" s="30">
        <v>1</v>
      </c>
      <c r="M133" s="30" t="s">
        <v>746</v>
      </c>
      <c r="N133" s="30" t="s">
        <v>747</v>
      </c>
      <c r="O133" s="30" t="s">
        <v>481</v>
      </c>
      <c r="P133" s="37">
        <v>73</v>
      </c>
      <c r="Q133" s="32">
        <v>1</v>
      </c>
      <c r="R133" s="37"/>
      <c r="S133" s="32"/>
      <c r="T133" s="37"/>
      <c r="U133" s="32"/>
      <c r="V133" s="37"/>
      <c r="W133" s="32"/>
      <c r="X133" s="37">
        <f t="shared" si="2"/>
        <v>1</v>
      </c>
      <c r="Y133" s="42">
        <f>SUMIF(A:A,A133,X:X)</f>
        <v>1</v>
      </c>
    </row>
    <row r="134" spans="1:25" ht="99.95" customHeight="1" x14ac:dyDescent="0.15">
      <c r="A134" s="1">
        <v>113</v>
      </c>
      <c r="B134" s="27" t="s">
        <v>816</v>
      </c>
      <c r="C134" s="28">
        <v>43424.791666666664</v>
      </c>
      <c r="D134" s="29">
        <v>43424.854166666664</v>
      </c>
      <c r="E134" s="30" t="s">
        <v>815</v>
      </c>
      <c r="F134" s="30" t="s">
        <v>293</v>
      </c>
      <c r="G134" s="30" t="s">
        <v>818</v>
      </c>
      <c r="H134" s="30"/>
      <c r="I134" s="31">
        <v>0</v>
      </c>
      <c r="J134" s="30" t="s">
        <v>1012</v>
      </c>
      <c r="K134" s="32" t="s">
        <v>819</v>
      </c>
      <c r="L134" s="30">
        <v>1</v>
      </c>
      <c r="M134" s="30" t="s">
        <v>817</v>
      </c>
      <c r="N134" s="30" t="s">
        <v>820</v>
      </c>
      <c r="O134" s="30" t="s">
        <v>825</v>
      </c>
      <c r="P134" s="37">
        <v>0</v>
      </c>
      <c r="Q134" s="32">
        <v>1.5</v>
      </c>
      <c r="R134" s="37"/>
      <c r="S134" s="32"/>
      <c r="T134" s="37"/>
      <c r="U134" s="32"/>
      <c r="V134" s="37"/>
      <c r="W134" s="32"/>
      <c r="X134" s="37">
        <f t="shared" si="2"/>
        <v>1.5</v>
      </c>
      <c r="Y134" s="42">
        <f>SUMIF(A:A,A134,X:X)</f>
        <v>1.5</v>
      </c>
    </row>
    <row r="135" spans="1:25" ht="99.95" customHeight="1" x14ac:dyDescent="0.15">
      <c r="A135" s="1">
        <v>65</v>
      </c>
      <c r="B135" s="27" t="s">
        <v>522</v>
      </c>
      <c r="C135" s="28">
        <v>43424.798611111109</v>
      </c>
      <c r="D135" s="29">
        <v>43424.840277777781</v>
      </c>
      <c r="E135" s="30" t="s">
        <v>523</v>
      </c>
      <c r="F135" s="30" t="s">
        <v>524</v>
      </c>
      <c r="G135" s="30" t="s">
        <v>525</v>
      </c>
      <c r="H135" s="30"/>
      <c r="I135" s="31">
        <v>0</v>
      </c>
      <c r="J135" s="30" t="s">
        <v>1019</v>
      </c>
      <c r="K135" s="32" t="s">
        <v>467</v>
      </c>
      <c r="L135" s="30">
        <v>1</v>
      </c>
      <c r="M135" s="30" t="s">
        <v>526</v>
      </c>
      <c r="N135" s="30" t="s">
        <v>527</v>
      </c>
      <c r="O135" s="30" t="s">
        <v>528</v>
      </c>
      <c r="P135" s="37">
        <v>35</v>
      </c>
      <c r="Q135" s="32">
        <v>0.5</v>
      </c>
      <c r="R135" s="37">
        <v>72</v>
      </c>
      <c r="S135" s="32">
        <v>0.5</v>
      </c>
      <c r="T135" s="37"/>
      <c r="U135" s="32"/>
      <c r="V135" s="37"/>
      <c r="W135" s="32"/>
      <c r="X135" s="37">
        <f t="shared" si="2"/>
        <v>1</v>
      </c>
      <c r="Y135" s="42">
        <f>SUMIF(A:A,A135,X:X)</f>
        <v>1</v>
      </c>
    </row>
    <row r="136" spans="1:25" ht="99.95" customHeight="1" x14ac:dyDescent="0.15">
      <c r="A136" s="1">
        <v>133</v>
      </c>
      <c r="B136" s="27" t="s">
        <v>970</v>
      </c>
      <c r="C136" s="28">
        <v>43424.805555555555</v>
      </c>
      <c r="D136" s="29">
        <v>43424.854166666664</v>
      </c>
      <c r="E136" s="30" t="s">
        <v>859</v>
      </c>
      <c r="F136" s="30" t="s">
        <v>971</v>
      </c>
      <c r="G136" s="30" t="s">
        <v>861</v>
      </c>
      <c r="H136" s="30"/>
      <c r="I136" s="31">
        <v>0</v>
      </c>
      <c r="J136" s="30" t="s">
        <v>1010</v>
      </c>
      <c r="K136" s="32" t="s">
        <v>862</v>
      </c>
      <c r="L136" s="30">
        <v>1</v>
      </c>
      <c r="M136" s="30" t="s">
        <v>972</v>
      </c>
      <c r="N136" s="30" t="s">
        <v>973</v>
      </c>
      <c r="O136" s="30" t="s">
        <v>974</v>
      </c>
      <c r="P136" s="37">
        <v>4</v>
      </c>
      <c r="Q136" s="32">
        <v>0.5</v>
      </c>
      <c r="R136" s="37">
        <v>65</v>
      </c>
      <c r="S136" s="32">
        <v>0.5</v>
      </c>
      <c r="T136" s="37"/>
      <c r="U136" s="32"/>
      <c r="V136" s="37"/>
      <c r="W136" s="32"/>
      <c r="X136" s="37">
        <f t="shared" si="2"/>
        <v>1</v>
      </c>
      <c r="Y136" s="42">
        <f>SUMIF(A:A,A136,X:X)</f>
        <v>1</v>
      </c>
    </row>
    <row r="137" spans="1:25" ht="99.95" customHeight="1" x14ac:dyDescent="0.15">
      <c r="A137" s="1">
        <v>100</v>
      </c>
      <c r="B137" s="27" t="s">
        <v>756</v>
      </c>
      <c r="C137" s="28">
        <v>43424.833333333336</v>
      </c>
      <c r="D137" s="29">
        <v>43424.875</v>
      </c>
      <c r="E137" s="30" t="s">
        <v>757</v>
      </c>
      <c r="F137" s="30" t="s">
        <v>44</v>
      </c>
      <c r="G137" s="30" t="s">
        <v>45</v>
      </c>
      <c r="H137" s="30"/>
      <c r="I137" s="31">
        <v>0</v>
      </c>
      <c r="J137" s="30" t="s">
        <v>758</v>
      </c>
      <c r="K137" s="32" t="s">
        <v>759</v>
      </c>
      <c r="L137" s="30">
        <v>1</v>
      </c>
      <c r="M137" s="30" t="s">
        <v>760</v>
      </c>
      <c r="N137" s="30" t="s">
        <v>761</v>
      </c>
      <c r="O137" s="30" t="s">
        <v>762</v>
      </c>
      <c r="P137" s="37">
        <v>54</v>
      </c>
      <c r="Q137" s="32">
        <v>0.5</v>
      </c>
      <c r="R137" s="37">
        <v>55</v>
      </c>
      <c r="S137" s="32">
        <v>0.5</v>
      </c>
      <c r="T137" s="37"/>
      <c r="U137" s="32"/>
      <c r="V137" s="37"/>
      <c r="W137" s="32"/>
      <c r="X137" s="37">
        <f t="shared" si="2"/>
        <v>1</v>
      </c>
      <c r="Y137" s="42">
        <f>SUMIF(A:A,A137,X:X)</f>
        <v>1</v>
      </c>
    </row>
    <row r="138" spans="1:25" ht="99.95" customHeight="1" x14ac:dyDescent="0.15">
      <c r="A138" s="1">
        <v>8</v>
      </c>
      <c r="B138" s="7" t="s">
        <v>1083</v>
      </c>
      <c r="C138" s="8">
        <v>43425.770833333336</v>
      </c>
      <c r="D138" s="9">
        <v>43425.895833333336</v>
      </c>
      <c r="E138" s="10" t="s">
        <v>5</v>
      </c>
      <c r="F138" s="10" t="s">
        <v>30</v>
      </c>
      <c r="G138" s="10" t="s">
        <v>11</v>
      </c>
      <c r="H138" s="10" t="s">
        <v>1005</v>
      </c>
      <c r="I138" s="10" t="s">
        <v>1004</v>
      </c>
      <c r="J138" s="10" t="s">
        <v>1013</v>
      </c>
      <c r="K138" s="12" t="s">
        <v>19</v>
      </c>
      <c r="L138" s="10">
        <v>1</v>
      </c>
      <c r="M138" s="10" t="s">
        <v>49</v>
      </c>
      <c r="N138" s="10" t="s">
        <v>50</v>
      </c>
      <c r="O138" s="10" t="s">
        <v>51</v>
      </c>
      <c r="P138" s="33">
        <v>11</v>
      </c>
      <c r="Q138" s="12">
        <v>1</v>
      </c>
      <c r="R138" s="33"/>
      <c r="S138" s="12"/>
      <c r="T138" s="33"/>
      <c r="U138" s="12"/>
      <c r="V138" s="33"/>
      <c r="W138" s="12"/>
      <c r="X138" s="33">
        <f t="shared" si="2"/>
        <v>1</v>
      </c>
      <c r="Y138" s="38">
        <f>SUMIF(A:A,A138,X:X)</f>
        <v>3</v>
      </c>
    </row>
    <row r="139" spans="1:25" ht="104.25" customHeight="1" x14ac:dyDescent="0.15">
      <c r="A139" s="1">
        <v>8</v>
      </c>
      <c r="B139" s="13" t="s">
        <v>48</v>
      </c>
      <c r="C139" s="14">
        <v>43425.770833333336</v>
      </c>
      <c r="D139" s="15">
        <v>43425.895833333336</v>
      </c>
      <c r="E139" s="17" t="s">
        <v>5</v>
      </c>
      <c r="F139" s="17" t="s">
        <v>30</v>
      </c>
      <c r="G139" s="17" t="s">
        <v>11</v>
      </c>
      <c r="H139" s="17" t="s">
        <v>1005</v>
      </c>
      <c r="I139" s="17" t="s">
        <v>1004</v>
      </c>
      <c r="J139" s="17" t="s">
        <v>1013</v>
      </c>
      <c r="K139" s="18" t="s">
        <v>19</v>
      </c>
      <c r="L139" s="16">
        <v>2</v>
      </c>
      <c r="M139" s="16" t="s">
        <v>52</v>
      </c>
      <c r="N139" s="16" t="s">
        <v>53</v>
      </c>
      <c r="O139" s="16" t="s">
        <v>54</v>
      </c>
      <c r="P139" s="34">
        <v>81</v>
      </c>
      <c r="Q139" s="19">
        <v>1</v>
      </c>
      <c r="R139" s="34"/>
      <c r="S139" s="19"/>
      <c r="T139" s="34"/>
      <c r="U139" s="19"/>
      <c r="V139" s="34"/>
      <c r="W139" s="19"/>
      <c r="X139" s="34">
        <f t="shared" si="2"/>
        <v>1</v>
      </c>
      <c r="Y139" s="39">
        <f>SUMIF(A:A,A139,X:X)</f>
        <v>3</v>
      </c>
    </row>
    <row r="140" spans="1:25" ht="99.95" customHeight="1" x14ac:dyDescent="0.15">
      <c r="A140" s="1">
        <v>8</v>
      </c>
      <c r="B140" s="20" t="s">
        <v>48</v>
      </c>
      <c r="C140" s="21">
        <v>43425.770833333336</v>
      </c>
      <c r="D140" s="22">
        <v>43425.895833333336</v>
      </c>
      <c r="E140" s="24" t="s">
        <v>5</v>
      </c>
      <c r="F140" s="24" t="s">
        <v>30</v>
      </c>
      <c r="G140" s="24" t="s">
        <v>11</v>
      </c>
      <c r="H140" s="24" t="s">
        <v>1005</v>
      </c>
      <c r="I140" s="24" t="s">
        <v>1004</v>
      </c>
      <c r="J140" s="24" t="s">
        <v>1013</v>
      </c>
      <c r="K140" s="25" t="s">
        <v>19</v>
      </c>
      <c r="L140" s="23">
        <v>3</v>
      </c>
      <c r="M140" s="23" t="s">
        <v>55</v>
      </c>
      <c r="N140" s="23" t="s">
        <v>56</v>
      </c>
      <c r="O140" s="23" t="s">
        <v>57</v>
      </c>
      <c r="P140" s="35">
        <v>29</v>
      </c>
      <c r="Q140" s="26">
        <v>1</v>
      </c>
      <c r="R140" s="35"/>
      <c r="S140" s="26"/>
      <c r="T140" s="35"/>
      <c r="U140" s="26"/>
      <c r="V140" s="35"/>
      <c r="W140" s="26"/>
      <c r="X140" s="35">
        <f t="shared" si="2"/>
        <v>1</v>
      </c>
      <c r="Y140" s="40">
        <f>SUMIF(A:A,A140,X:X)</f>
        <v>3</v>
      </c>
    </row>
    <row r="141" spans="1:25" ht="99.95" customHeight="1" x14ac:dyDescent="0.15">
      <c r="A141" s="1">
        <v>66</v>
      </c>
      <c r="B141" s="49" t="s">
        <v>529</v>
      </c>
      <c r="C141" s="2">
        <v>43425.784722222219</v>
      </c>
      <c r="D141" s="3">
        <v>43425.833333333336</v>
      </c>
      <c r="E141" s="1" t="s">
        <v>246</v>
      </c>
      <c r="F141" s="1" t="s">
        <v>247</v>
      </c>
      <c r="G141" s="1" t="s">
        <v>248</v>
      </c>
      <c r="I141" s="5">
        <v>0</v>
      </c>
      <c r="J141" s="1" t="s">
        <v>530</v>
      </c>
      <c r="K141" s="4" t="s">
        <v>531</v>
      </c>
      <c r="L141" s="1">
        <v>1</v>
      </c>
      <c r="M141" s="1" t="s">
        <v>532</v>
      </c>
      <c r="N141" s="1" t="s">
        <v>533</v>
      </c>
      <c r="O141" s="1" t="s">
        <v>534</v>
      </c>
      <c r="P141" s="36">
        <v>61</v>
      </c>
      <c r="Q141" s="4">
        <v>1</v>
      </c>
      <c r="R141" s="36"/>
      <c r="T141" s="36"/>
      <c r="V141" s="36"/>
      <c r="X141" s="36">
        <f t="shared" si="2"/>
        <v>1</v>
      </c>
      <c r="Y141" s="41">
        <f>SUMIF(A:A,A141,X:X)</f>
        <v>1</v>
      </c>
    </row>
    <row r="142" spans="1:25" ht="99.95" customHeight="1" x14ac:dyDescent="0.15">
      <c r="A142" s="1">
        <v>67</v>
      </c>
      <c r="B142" s="7" t="s">
        <v>535</v>
      </c>
      <c r="C142" s="8">
        <v>43425.784722222219</v>
      </c>
      <c r="D142" s="9">
        <v>43425.854166666664</v>
      </c>
      <c r="E142" s="10" t="s">
        <v>536</v>
      </c>
      <c r="F142" s="10" t="s">
        <v>537</v>
      </c>
      <c r="G142" s="10" t="s">
        <v>538</v>
      </c>
      <c r="H142" s="10"/>
      <c r="I142" s="11">
        <v>0</v>
      </c>
      <c r="J142" s="10" t="s">
        <v>539</v>
      </c>
      <c r="K142" s="12" t="s">
        <v>324</v>
      </c>
      <c r="L142" s="10">
        <v>1</v>
      </c>
      <c r="M142" s="10" t="s">
        <v>540</v>
      </c>
      <c r="N142" s="10" t="s">
        <v>541</v>
      </c>
      <c r="O142" s="10" t="s">
        <v>359</v>
      </c>
      <c r="P142" s="33">
        <v>10</v>
      </c>
      <c r="Q142" s="12">
        <v>0.5</v>
      </c>
      <c r="R142" s="33"/>
      <c r="S142" s="12"/>
      <c r="T142" s="33"/>
      <c r="U142" s="12"/>
      <c r="V142" s="33"/>
      <c r="W142" s="12"/>
      <c r="X142" s="33">
        <f t="shared" si="2"/>
        <v>0.5</v>
      </c>
      <c r="Y142" s="38">
        <f>SUMIF(A:A,A142,X:X)</f>
        <v>1.5</v>
      </c>
    </row>
    <row r="143" spans="1:25" ht="99.95" customHeight="1" x14ac:dyDescent="0.15">
      <c r="A143" s="1">
        <v>67</v>
      </c>
      <c r="B143" s="20" t="s">
        <v>535</v>
      </c>
      <c r="C143" s="21">
        <v>43425.784722222219</v>
      </c>
      <c r="D143" s="22">
        <v>43425.854166666664</v>
      </c>
      <c r="E143" s="24" t="s">
        <v>536</v>
      </c>
      <c r="F143" s="24" t="s">
        <v>537</v>
      </c>
      <c r="G143" s="24" t="s">
        <v>538</v>
      </c>
      <c r="H143" s="24"/>
      <c r="I143" s="24">
        <v>0</v>
      </c>
      <c r="J143" s="24" t="s">
        <v>539</v>
      </c>
      <c r="K143" s="25" t="s">
        <v>324</v>
      </c>
      <c r="L143" s="23">
        <v>2</v>
      </c>
      <c r="M143" s="23" t="s">
        <v>542</v>
      </c>
      <c r="N143" s="23" t="s">
        <v>543</v>
      </c>
      <c r="O143" s="23" t="s">
        <v>544</v>
      </c>
      <c r="P143" s="35">
        <v>45</v>
      </c>
      <c r="Q143" s="26">
        <v>0.5</v>
      </c>
      <c r="R143" s="35">
        <v>46</v>
      </c>
      <c r="S143" s="26">
        <v>0.5</v>
      </c>
      <c r="T143" s="35"/>
      <c r="U143" s="26"/>
      <c r="V143" s="35"/>
      <c r="W143" s="26"/>
      <c r="X143" s="35">
        <f t="shared" si="2"/>
        <v>1</v>
      </c>
      <c r="Y143" s="40">
        <f>SUMIF(A:A,A143,X:X)</f>
        <v>1.5</v>
      </c>
    </row>
    <row r="144" spans="1:25" ht="99.95" customHeight="1" x14ac:dyDescent="0.15">
      <c r="A144" s="1">
        <v>68</v>
      </c>
      <c r="B144" s="27" t="s">
        <v>545</v>
      </c>
      <c r="C144" s="28">
        <v>43425.791666666664</v>
      </c>
      <c r="D144" s="29">
        <v>43425.84375</v>
      </c>
      <c r="E144" s="30" t="s">
        <v>546</v>
      </c>
      <c r="F144" s="30" t="s">
        <v>547</v>
      </c>
      <c r="G144" s="30" t="s">
        <v>548</v>
      </c>
      <c r="H144" s="30"/>
      <c r="I144" s="31">
        <v>0</v>
      </c>
      <c r="J144" s="30" t="s">
        <v>1016</v>
      </c>
      <c r="K144" s="32" t="s">
        <v>475</v>
      </c>
      <c r="L144" s="30">
        <v>1</v>
      </c>
      <c r="M144" s="30" t="s">
        <v>549</v>
      </c>
      <c r="N144" s="30" t="s">
        <v>550</v>
      </c>
      <c r="O144" s="30" t="s">
        <v>551</v>
      </c>
      <c r="P144" s="37">
        <v>13</v>
      </c>
      <c r="Q144" s="32">
        <v>1</v>
      </c>
      <c r="R144" s="37"/>
      <c r="S144" s="32"/>
      <c r="T144" s="37"/>
      <c r="U144" s="32"/>
      <c r="V144" s="37"/>
      <c r="W144" s="32"/>
      <c r="X144" s="37">
        <f t="shared" si="2"/>
        <v>1</v>
      </c>
      <c r="Y144" s="42">
        <f>SUMIF(A:A,A144,X:X)</f>
        <v>1</v>
      </c>
    </row>
    <row r="145" spans="1:25" ht="99.95" customHeight="1" x14ac:dyDescent="0.15">
      <c r="A145" s="1">
        <v>69</v>
      </c>
      <c r="B145" s="27" t="s">
        <v>552</v>
      </c>
      <c r="C145" s="28">
        <v>43425.791666666664</v>
      </c>
      <c r="D145" s="29">
        <v>43425.840277777781</v>
      </c>
      <c r="E145" s="30" t="s">
        <v>420</v>
      </c>
      <c r="F145" s="30" t="s">
        <v>553</v>
      </c>
      <c r="G145" s="30" t="s">
        <v>422</v>
      </c>
      <c r="H145" s="30">
        <v>2000</v>
      </c>
      <c r="I145" s="31">
        <v>0</v>
      </c>
      <c r="J145" s="30" t="s">
        <v>1046</v>
      </c>
      <c r="K145" s="32" t="s">
        <v>554</v>
      </c>
      <c r="L145" s="30">
        <v>1</v>
      </c>
      <c r="M145" s="30" t="s">
        <v>555</v>
      </c>
      <c r="N145" s="30" t="s">
        <v>556</v>
      </c>
      <c r="O145" s="30" t="s">
        <v>557</v>
      </c>
      <c r="P145" s="37">
        <v>76</v>
      </c>
      <c r="Q145" s="32">
        <v>1</v>
      </c>
      <c r="R145" s="37"/>
      <c r="S145" s="32"/>
      <c r="T145" s="37"/>
      <c r="U145" s="32"/>
      <c r="V145" s="37"/>
      <c r="W145" s="32"/>
      <c r="X145" s="37">
        <f t="shared" si="2"/>
        <v>1</v>
      </c>
      <c r="Y145" s="42">
        <f>SUMIF(A:A,A145,X:X)</f>
        <v>1</v>
      </c>
    </row>
    <row r="146" spans="1:25" ht="99.95" customHeight="1" x14ac:dyDescent="0.15">
      <c r="A146" s="1">
        <v>70</v>
      </c>
      <c r="B146" s="27" t="s">
        <v>558</v>
      </c>
      <c r="C146" s="28">
        <v>43425.791666666664</v>
      </c>
      <c r="D146" s="29">
        <v>43425.84375</v>
      </c>
      <c r="E146" s="30" t="s">
        <v>311</v>
      </c>
      <c r="F146" s="30" t="s">
        <v>559</v>
      </c>
      <c r="G146" s="30" t="s">
        <v>313</v>
      </c>
      <c r="H146" s="30"/>
      <c r="I146" s="31">
        <v>0</v>
      </c>
      <c r="J146" s="30" t="s">
        <v>560</v>
      </c>
      <c r="K146" s="32" t="s">
        <v>521</v>
      </c>
      <c r="L146" s="30">
        <v>1</v>
      </c>
      <c r="M146" s="30" t="s">
        <v>561</v>
      </c>
      <c r="N146" s="30" t="s">
        <v>562</v>
      </c>
      <c r="O146" s="30" t="s">
        <v>563</v>
      </c>
      <c r="P146" s="37">
        <v>75</v>
      </c>
      <c r="Q146" s="32">
        <v>0.5</v>
      </c>
      <c r="R146" s="37">
        <v>76</v>
      </c>
      <c r="S146" s="32">
        <v>0.5</v>
      </c>
      <c r="T146" s="37"/>
      <c r="U146" s="32"/>
      <c r="V146" s="37"/>
      <c r="W146" s="32"/>
      <c r="X146" s="37">
        <f t="shared" si="2"/>
        <v>1</v>
      </c>
      <c r="Y146" s="42">
        <f>SUMIF(A:A,A146,X:X)</f>
        <v>1</v>
      </c>
    </row>
    <row r="147" spans="1:25" ht="99.95" customHeight="1" x14ac:dyDescent="0.15">
      <c r="A147" s="1">
        <v>71</v>
      </c>
      <c r="B147" s="27" t="s">
        <v>564</v>
      </c>
      <c r="C147" s="28">
        <v>43425.791666666664</v>
      </c>
      <c r="D147" s="29">
        <v>43425.840277777781</v>
      </c>
      <c r="E147" s="30" t="s">
        <v>565</v>
      </c>
      <c r="F147" s="30" t="s">
        <v>566</v>
      </c>
      <c r="G147" s="30" t="s">
        <v>567</v>
      </c>
      <c r="H147" s="30"/>
      <c r="I147" s="31">
        <v>0</v>
      </c>
      <c r="J147" s="30" t="s">
        <v>568</v>
      </c>
      <c r="K147" s="32" t="s">
        <v>569</v>
      </c>
      <c r="L147" s="30">
        <v>1</v>
      </c>
      <c r="M147" s="30" t="s">
        <v>570</v>
      </c>
      <c r="N147" s="30" t="s">
        <v>571</v>
      </c>
      <c r="O147" s="30" t="s">
        <v>572</v>
      </c>
      <c r="P147" s="37">
        <v>12</v>
      </c>
      <c r="Q147" s="32">
        <v>1</v>
      </c>
      <c r="R147" s="37"/>
      <c r="S147" s="32"/>
      <c r="T147" s="37"/>
      <c r="U147" s="32"/>
      <c r="V147" s="37"/>
      <c r="W147" s="32"/>
      <c r="X147" s="37">
        <f t="shared" si="2"/>
        <v>1</v>
      </c>
      <c r="Y147" s="42">
        <f>SUMIF(A:A,A147,X:X)</f>
        <v>1</v>
      </c>
    </row>
    <row r="148" spans="1:25" ht="99.95" customHeight="1" x14ac:dyDescent="0.15">
      <c r="A148" s="1">
        <v>134</v>
      </c>
      <c r="B148" s="27" t="s">
        <v>1064</v>
      </c>
      <c r="C148" s="28">
        <v>43425.791666666664</v>
      </c>
      <c r="D148" s="29">
        <v>43425.864583333336</v>
      </c>
      <c r="E148" s="30" t="s">
        <v>870</v>
      </c>
      <c r="F148" s="30" t="s">
        <v>871</v>
      </c>
      <c r="G148" s="30" t="s">
        <v>872</v>
      </c>
      <c r="H148" s="30" t="s">
        <v>1008</v>
      </c>
      <c r="I148" s="31">
        <v>0</v>
      </c>
      <c r="J148" s="30" t="s">
        <v>1010</v>
      </c>
      <c r="K148" s="32" t="s">
        <v>862</v>
      </c>
      <c r="L148" s="30">
        <v>1</v>
      </c>
      <c r="M148" s="30" t="s">
        <v>975</v>
      </c>
      <c r="N148" s="30" t="s">
        <v>976</v>
      </c>
      <c r="O148" s="30" t="s">
        <v>977</v>
      </c>
      <c r="P148" s="37">
        <v>18</v>
      </c>
      <c r="Q148" s="32">
        <v>0.5</v>
      </c>
      <c r="R148" s="37">
        <v>73</v>
      </c>
      <c r="S148" s="32">
        <v>0.5</v>
      </c>
      <c r="T148" s="37"/>
      <c r="U148" s="32"/>
      <c r="V148" s="37"/>
      <c r="W148" s="32"/>
      <c r="X148" s="37">
        <f t="shared" si="2"/>
        <v>1</v>
      </c>
      <c r="Y148" s="42">
        <f>SUMIF(A:A,A148,X:X)</f>
        <v>1</v>
      </c>
    </row>
    <row r="149" spans="1:25" ht="99.95" customHeight="1" x14ac:dyDescent="0.15">
      <c r="A149" s="1">
        <v>72</v>
      </c>
      <c r="B149" s="7" t="s">
        <v>573</v>
      </c>
      <c r="C149" s="8">
        <v>43425.802083333336</v>
      </c>
      <c r="D149" s="9">
        <v>43425.875</v>
      </c>
      <c r="E149" s="10" t="s">
        <v>574</v>
      </c>
      <c r="F149" s="10"/>
      <c r="G149" s="10" t="s">
        <v>575</v>
      </c>
      <c r="H149" s="10"/>
      <c r="I149" s="11">
        <v>0</v>
      </c>
      <c r="J149" s="10" t="s">
        <v>1019</v>
      </c>
      <c r="K149" s="12" t="s">
        <v>467</v>
      </c>
      <c r="L149" s="10">
        <v>1</v>
      </c>
      <c r="M149" s="10" t="s">
        <v>576</v>
      </c>
      <c r="N149" s="10" t="s">
        <v>577</v>
      </c>
      <c r="O149" s="10" t="s">
        <v>578</v>
      </c>
      <c r="P149" s="33">
        <v>12</v>
      </c>
      <c r="Q149" s="12">
        <v>0.5</v>
      </c>
      <c r="R149" s="33">
        <v>19</v>
      </c>
      <c r="S149" s="12">
        <v>0.5</v>
      </c>
      <c r="T149" s="33"/>
      <c r="U149" s="12"/>
      <c r="V149" s="33"/>
      <c r="W149" s="12"/>
      <c r="X149" s="33">
        <f t="shared" si="2"/>
        <v>1</v>
      </c>
      <c r="Y149" s="38">
        <f>SUMIF(A:A,A149,X:X)</f>
        <v>1.5</v>
      </c>
    </row>
    <row r="150" spans="1:25" ht="99.95" customHeight="1" x14ac:dyDescent="0.15">
      <c r="A150" s="1">
        <v>72</v>
      </c>
      <c r="B150" s="20" t="s">
        <v>573</v>
      </c>
      <c r="C150" s="21">
        <v>43425.802083333336</v>
      </c>
      <c r="D150" s="22">
        <v>43425.875</v>
      </c>
      <c r="E150" s="24" t="s">
        <v>574</v>
      </c>
      <c r="F150" s="24"/>
      <c r="G150" s="24" t="s">
        <v>575</v>
      </c>
      <c r="H150" s="24"/>
      <c r="I150" s="24">
        <v>0</v>
      </c>
      <c r="J150" s="24" t="s">
        <v>1019</v>
      </c>
      <c r="K150" s="25" t="s">
        <v>467</v>
      </c>
      <c r="L150" s="23">
        <v>2</v>
      </c>
      <c r="M150" s="23" t="s">
        <v>1065</v>
      </c>
      <c r="N150" s="23" t="s">
        <v>579</v>
      </c>
      <c r="O150" s="23" t="s">
        <v>580</v>
      </c>
      <c r="P150" s="35">
        <v>51</v>
      </c>
      <c r="Q150" s="26">
        <v>0.5</v>
      </c>
      <c r="R150" s="35"/>
      <c r="S150" s="26"/>
      <c r="T150" s="35"/>
      <c r="U150" s="26"/>
      <c r="V150" s="35"/>
      <c r="W150" s="26"/>
      <c r="X150" s="35">
        <f t="shared" si="2"/>
        <v>0.5</v>
      </c>
      <c r="Y150" s="40">
        <f>SUMIF(A:A,A150,X:X)</f>
        <v>1.5</v>
      </c>
    </row>
    <row r="151" spans="1:25" ht="99.95" customHeight="1" x14ac:dyDescent="0.15">
      <c r="A151" s="1">
        <v>73</v>
      </c>
      <c r="B151" s="7" t="s">
        <v>581</v>
      </c>
      <c r="C151" s="8">
        <v>43425.802083333336</v>
      </c>
      <c r="D151" s="9">
        <v>43425.864583333336</v>
      </c>
      <c r="E151" s="10" t="s">
        <v>186</v>
      </c>
      <c r="F151" s="10" t="s">
        <v>187</v>
      </c>
      <c r="G151" s="10" t="s">
        <v>188</v>
      </c>
      <c r="H151" s="10"/>
      <c r="I151" s="11">
        <v>0</v>
      </c>
      <c r="J151" s="10" t="s">
        <v>582</v>
      </c>
      <c r="K151" s="12" t="s">
        <v>583</v>
      </c>
      <c r="L151" s="10">
        <v>1</v>
      </c>
      <c r="M151" s="10" t="s">
        <v>584</v>
      </c>
      <c r="N151" s="10" t="s">
        <v>585</v>
      </c>
      <c r="O151" s="10" t="s">
        <v>586</v>
      </c>
      <c r="P151" s="33">
        <v>73</v>
      </c>
      <c r="Q151" s="12">
        <v>0.5</v>
      </c>
      <c r="R151" s="33"/>
      <c r="S151" s="12"/>
      <c r="T151" s="33"/>
      <c r="U151" s="12"/>
      <c r="V151" s="33"/>
      <c r="W151" s="12"/>
      <c r="X151" s="33">
        <f t="shared" si="2"/>
        <v>0.5</v>
      </c>
      <c r="Y151" s="38">
        <f>SUMIF(A:A,A151,X:X)</f>
        <v>1.5</v>
      </c>
    </row>
    <row r="152" spans="1:25" ht="99.95" customHeight="1" x14ac:dyDescent="0.15">
      <c r="A152" s="1">
        <v>73</v>
      </c>
      <c r="B152" s="13" t="s">
        <v>581</v>
      </c>
      <c r="C152" s="14">
        <v>43425.802083333336</v>
      </c>
      <c r="D152" s="15">
        <v>43425.864583333336</v>
      </c>
      <c r="E152" s="17" t="s">
        <v>186</v>
      </c>
      <c r="F152" s="17" t="s">
        <v>187</v>
      </c>
      <c r="G152" s="17" t="s">
        <v>188</v>
      </c>
      <c r="H152" s="17"/>
      <c r="I152" s="17">
        <v>0</v>
      </c>
      <c r="J152" s="17" t="s">
        <v>582</v>
      </c>
      <c r="K152" s="18" t="s">
        <v>583</v>
      </c>
      <c r="L152" s="16">
        <v>2</v>
      </c>
      <c r="M152" s="16" t="s">
        <v>587</v>
      </c>
      <c r="N152" s="16" t="s">
        <v>588</v>
      </c>
      <c r="O152" s="16" t="s">
        <v>589</v>
      </c>
      <c r="P152" s="34">
        <v>63</v>
      </c>
      <c r="Q152" s="19">
        <v>0.5</v>
      </c>
      <c r="R152" s="34"/>
      <c r="S152" s="19"/>
      <c r="T152" s="34"/>
      <c r="U152" s="19"/>
      <c r="V152" s="34"/>
      <c r="W152" s="19"/>
      <c r="X152" s="34">
        <f t="shared" si="2"/>
        <v>0.5</v>
      </c>
      <c r="Y152" s="39">
        <f>SUMIF(A:A,A152,X:X)</f>
        <v>1.5</v>
      </c>
    </row>
    <row r="153" spans="1:25" ht="99.95" customHeight="1" x14ac:dyDescent="0.15">
      <c r="A153" s="1">
        <v>73</v>
      </c>
      <c r="B153" s="20" t="s">
        <v>581</v>
      </c>
      <c r="C153" s="21">
        <v>43425.802083333336</v>
      </c>
      <c r="D153" s="22">
        <v>43425.864583333336</v>
      </c>
      <c r="E153" s="24" t="s">
        <v>186</v>
      </c>
      <c r="F153" s="24" t="s">
        <v>187</v>
      </c>
      <c r="G153" s="24" t="s">
        <v>188</v>
      </c>
      <c r="H153" s="24"/>
      <c r="I153" s="24">
        <v>0</v>
      </c>
      <c r="J153" s="24" t="s">
        <v>582</v>
      </c>
      <c r="K153" s="25" t="s">
        <v>583</v>
      </c>
      <c r="L153" s="23">
        <v>3</v>
      </c>
      <c r="M153" s="23" t="s">
        <v>590</v>
      </c>
      <c r="N153" s="23" t="s">
        <v>591</v>
      </c>
      <c r="O153" s="23" t="s">
        <v>592</v>
      </c>
      <c r="P153" s="35">
        <v>12</v>
      </c>
      <c r="Q153" s="26">
        <v>0.5</v>
      </c>
      <c r="R153" s="35"/>
      <c r="S153" s="26"/>
      <c r="T153" s="35"/>
      <c r="U153" s="26"/>
      <c r="V153" s="35"/>
      <c r="W153" s="26"/>
      <c r="X153" s="35">
        <f t="shared" si="2"/>
        <v>0.5</v>
      </c>
      <c r="Y153" s="40">
        <f>SUMIF(A:A,A153,X:X)</f>
        <v>1.5</v>
      </c>
    </row>
    <row r="154" spans="1:25" ht="99.95" customHeight="1" x14ac:dyDescent="0.15">
      <c r="A154" s="1">
        <v>74</v>
      </c>
      <c r="B154" s="7" t="s">
        <v>593</v>
      </c>
      <c r="C154" s="8">
        <v>43426.784722222219</v>
      </c>
      <c r="D154" s="9">
        <v>43426.875</v>
      </c>
      <c r="E154" s="10" t="s">
        <v>594</v>
      </c>
      <c r="F154" s="10" t="s">
        <v>282</v>
      </c>
      <c r="G154" s="10" t="s">
        <v>188</v>
      </c>
      <c r="H154" s="10"/>
      <c r="I154" s="11">
        <v>0</v>
      </c>
      <c r="J154" s="10" t="s">
        <v>595</v>
      </c>
      <c r="K154" s="12" t="s">
        <v>334</v>
      </c>
      <c r="L154" s="10">
        <v>1</v>
      </c>
      <c r="M154" s="10" t="s">
        <v>596</v>
      </c>
      <c r="N154" s="10" t="s">
        <v>597</v>
      </c>
      <c r="O154" s="10" t="s">
        <v>598</v>
      </c>
      <c r="P154" s="33">
        <v>8</v>
      </c>
      <c r="Q154" s="12">
        <v>1</v>
      </c>
      <c r="R154" s="33"/>
      <c r="S154" s="12"/>
      <c r="T154" s="33"/>
      <c r="U154" s="12"/>
      <c r="V154" s="33"/>
      <c r="W154" s="12"/>
      <c r="X154" s="33">
        <f t="shared" si="2"/>
        <v>1</v>
      </c>
      <c r="Y154" s="38">
        <f>SUMIF(A:A,A154,X:X)</f>
        <v>2</v>
      </c>
    </row>
    <row r="155" spans="1:25" ht="99.95" customHeight="1" x14ac:dyDescent="0.15">
      <c r="A155" s="1">
        <v>74</v>
      </c>
      <c r="B155" s="20" t="s">
        <v>593</v>
      </c>
      <c r="C155" s="21">
        <v>43426.784722222219</v>
      </c>
      <c r="D155" s="22">
        <v>43426.875</v>
      </c>
      <c r="E155" s="24" t="s">
        <v>594</v>
      </c>
      <c r="F155" s="24" t="s">
        <v>282</v>
      </c>
      <c r="G155" s="24" t="s">
        <v>188</v>
      </c>
      <c r="H155" s="24"/>
      <c r="I155" s="24">
        <v>0</v>
      </c>
      <c r="J155" s="24" t="s">
        <v>595</v>
      </c>
      <c r="K155" s="25" t="s">
        <v>334</v>
      </c>
      <c r="L155" s="23">
        <v>2</v>
      </c>
      <c r="M155" s="23" t="s">
        <v>599</v>
      </c>
      <c r="N155" s="23" t="s">
        <v>600</v>
      </c>
      <c r="O155" s="23" t="s">
        <v>601</v>
      </c>
      <c r="P155" s="35">
        <v>20</v>
      </c>
      <c r="Q155" s="26">
        <v>1</v>
      </c>
      <c r="R155" s="35"/>
      <c r="S155" s="26"/>
      <c r="T155" s="35"/>
      <c r="U155" s="26"/>
      <c r="V155" s="35"/>
      <c r="W155" s="26"/>
      <c r="X155" s="35">
        <f t="shared" si="2"/>
        <v>1</v>
      </c>
      <c r="Y155" s="40">
        <f>SUMIF(A:A,A155,X:X)</f>
        <v>2</v>
      </c>
    </row>
    <row r="156" spans="1:25" ht="99.95" customHeight="1" x14ac:dyDescent="0.15">
      <c r="A156" s="1">
        <v>75</v>
      </c>
      <c r="B156" s="7" t="s">
        <v>602</v>
      </c>
      <c r="C156" s="8">
        <v>43426.791666666664</v>
      </c>
      <c r="D156" s="9">
        <v>43426.854166666664</v>
      </c>
      <c r="E156" s="10" t="s">
        <v>361</v>
      </c>
      <c r="F156" s="10" t="s">
        <v>433</v>
      </c>
      <c r="G156" s="10" t="s">
        <v>363</v>
      </c>
      <c r="H156" s="10" t="s">
        <v>1007</v>
      </c>
      <c r="I156" s="11">
        <v>0</v>
      </c>
      <c r="J156" s="10" t="s">
        <v>604</v>
      </c>
      <c r="K156" s="12" t="s">
        <v>605</v>
      </c>
      <c r="L156" s="10">
        <v>1</v>
      </c>
      <c r="M156" s="43" t="s">
        <v>606</v>
      </c>
      <c r="N156" s="44" t="s">
        <v>607</v>
      </c>
      <c r="O156" s="10" t="s">
        <v>608</v>
      </c>
      <c r="P156" s="33">
        <v>4</v>
      </c>
      <c r="Q156" s="12">
        <v>0.5</v>
      </c>
      <c r="R156" s="33"/>
      <c r="S156" s="12"/>
      <c r="T156" s="33"/>
      <c r="U156" s="12"/>
      <c r="V156" s="33"/>
      <c r="W156" s="12"/>
      <c r="X156" s="33">
        <f t="shared" si="2"/>
        <v>0.5</v>
      </c>
      <c r="Y156" s="41">
        <f>SUMIF(A:A,A156,X:X)</f>
        <v>1.5</v>
      </c>
    </row>
    <row r="157" spans="1:25" ht="99.95" customHeight="1" x14ac:dyDescent="0.15">
      <c r="A157" s="1">
        <v>75</v>
      </c>
      <c r="B157" s="13" t="s">
        <v>602</v>
      </c>
      <c r="C157" s="14">
        <v>43426.791666666664</v>
      </c>
      <c r="D157" s="15">
        <v>43426.854166666664</v>
      </c>
      <c r="E157" s="17" t="s">
        <v>361</v>
      </c>
      <c r="F157" s="17" t="s">
        <v>433</v>
      </c>
      <c r="G157" s="17" t="s">
        <v>363</v>
      </c>
      <c r="H157" s="17" t="s">
        <v>1007</v>
      </c>
      <c r="I157" s="17">
        <v>0</v>
      </c>
      <c r="J157" s="17" t="s">
        <v>604</v>
      </c>
      <c r="K157" s="18" t="s">
        <v>605</v>
      </c>
      <c r="L157" s="16">
        <v>2</v>
      </c>
      <c r="M157" s="16" t="s">
        <v>609</v>
      </c>
      <c r="N157" s="16" t="s">
        <v>610</v>
      </c>
      <c r="O157" s="16" t="s">
        <v>611</v>
      </c>
      <c r="P157" s="34">
        <v>24</v>
      </c>
      <c r="Q157" s="19">
        <v>0.5</v>
      </c>
      <c r="R157" s="34">
        <v>76</v>
      </c>
      <c r="S157" s="19">
        <v>0.5</v>
      </c>
      <c r="T157" s="34"/>
      <c r="U157" s="19"/>
      <c r="V157" s="34"/>
      <c r="W157" s="19"/>
      <c r="X157" s="34">
        <f t="shared" si="2"/>
        <v>1</v>
      </c>
      <c r="Y157" s="39">
        <f>SUMIF(A:A,A157,X:X)</f>
        <v>1.5</v>
      </c>
    </row>
    <row r="158" spans="1:25" ht="99.95" customHeight="1" x14ac:dyDescent="0.15">
      <c r="A158" s="1">
        <v>97</v>
      </c>
      <c r="B158" s="27" t="s">
        <v>737</v>
      </c>
      <c r="C158" s="28">
        <v>43426.791666666664</v>
      </c>
      <c r="D158" s="29">
        <v>43426.854166666664</v>
      </c>
      <c r="E158" s="30" t="s">
        <v>677</v>
      </c>
      <c r="F158" s="30" t="s">
        <v>60</v>
      </c>
      <c r="G158" s="30" t="s">
        <v>679</v>
      </c>
      <c r="H158" s="30"/>
      <c r="I158" s="31">
        <v>0</v>
      </c>
      <c r="J158" s="30" t="s">
        <v>1021</v>
      </c>
      <c r="K158" s="32" t="s">
        <v>680</v>
      </c>
      <c r="L158" s="30">
        <v>1</v>
      </c>
      <c r="M158" s="30" t="s">
        <v>738</v>
      </c>
      <c r="N158" s="30" t="s">
        <v>739</v>
      </c>
      <c r="O158" s="30" t="s">
        <v>740</v>
      </c>
      <c r="P158" s="37">
        <v>3</v>
      </c>
      <c r="Q158" s="32">
        <v>0.5</v>
      </c>
      <c r="R158" s="37">
        <v>5</v>
      </c>
      <c r="S158" s="32">
        <v>0.5</v>
      </c>
      <c r="T158" s="37">
        <v>6</v>
      </c>
      <c r="U158" s="32">
        <v>0.5</v>
      </c>
      <c r="V158" s="37"/>
      <c r="W158" s="32"/>
      <c r="X158" s="37">
        <f t="shared" si="2"/>
        <v>1.5</v>
      </c>
      <c r="Y158" s="42">
        <f>SUMIF(A:A,A158,X:X)</f>
        <v>1.5</v>
      </c>
    </row>
    <row r="159" spans="1:25" ht="99.95" customHeight="1" x14ac:dyDescent="0.15">
      <c r="A159" s="1">
        <v>107</v>
      </c>
      <c r="B159" s="49" t="s">
        <v>792</v>
      </c>
      <c r="C159" s="2">
        <v>43426.802083333336</v>
      </c>
      <c r="D159" s="3">
        <v>43426.864583333336</v>
      </c>
      <c r="E159" s="1" t="s">
        <v>793</v>
      </c>
      <c r="F159" s="1" t="s">
        <v>794</v>
      </c>
      <c r="G159" s="1" t="s">
        <v>795</v>
      </c>
      <c r="I159" s="5">
        <v>0</v>
      </c>
      <c r="J159" s="1" t="s">
        <v>1018</v>
      </c>
      <c r="K159" s="4" t="s">
        <v>796</v>
      </c>
      <c r="L159" s="1">
        <v>1</v>
      </c>
      <c r="M159" s="1" t="s">
        <v>797</v>
      </c>
      <c r="N159" s="1" t="s">
        <v>798</v>
      </c>
      <c r="O159" s="1" t="s">
        <v>350</v>
      </c>
      <c r="P159" s="36">
        <v>23</v>
      </c>
      <c r="Q159" s="4">
        <v>0.5</v>
      </c>
      <c r="R159" s="36">
        <v>76</v>
      </c>
      <c r="S159" s="4">
        <v>0.5</v>
      </c>
      <c r="T159" s="36"/>
      <c r="V159" s="36"/>
      <c r="X159" s="36">
        <f t="shared" si="2"/>
        <v>1</v>
      </c>
      <c r="Y159" s="41">
        <f>SUMIF(A:A,A159,X:X)</f>
        <v>1</v>
      </c>
    </row>
    <row r="160" spans="1:25" ht="99.95" customHeight="1" x14ac:dyDescent="0.15">
      <c r="A160" s="1">
        <v>20</v>
      </c>
      <c r="B160" s="7" t="s">
        <v>92</v>
      </c>
      <c r="C160" s="8">
        <v>43428.75</v>
      </c>
      <c r="D160" s="9">
        <v>43428.8125</v>
      </c>
      <c r="E160" s="10" t="s">
        <v>5</v>
      </c>
      <c r="F160" s="10" t="s">
        <v>149</v>
      </c>
      <c r="G160" s="10" t="s">
        <v>11</v>
      </c>
      <c r="H160" s="10"/>
      <c r="I160" s="10" t="s">
        <v>1004</v>
      </c>
      <c r="J160" s="10" t="s">
        <v>95</v>
      </c>
      <c r="K160" s="12" t="s">
        <v>94</v>
      </c>
      <c r="L160" s="10">
        <v>1</v>
      </c>
      <c r="M160" s="10" t="s">
        <v>96</v>
      </c>
      <c r="N160" s="10" t="s">
        <v>97</v>
      </c>
      <c r="O160" s="10" t="s">
        <v>98</v>
      </c>
      <c r="P160" s="33">
        <v>7</v>
      </c>
      <c r="Q160" s="12">
        <v>0.5</v>
      </c>
      <c r="R160" s="33"/>
      <c r="S160" s="12"/>
      <c r="T160" s="33"/>
      <c r="U160" s="12"/>
      <c r="V160" s="33"/>
      <c r="W160" s="12"/>
      <c r="X160" s="33">
        <f t="shared" si="2"/>
        <v>0.5</v>
      </c>
      <c r="Y160" s="38">
        <f>SUMIF(A:A,A160,X:X)</f>
        <v>1</v>
      </c>
    </row>
    <row r="161" spans="1:25" ht="99.95" customHeight="1" x14ac:dyDescent="0.15">
      <c r="A161" s="1">
        <v>20</v>
      </c>
      <c r="B161" s="20" t="s">
        <v>92</v>
      </c>
      <c r="C161" s="21">
        <v>43428.75</v>
      </c>
      <c r="D161" s="22">
        <v>43428.8125</v>
      </c>
      <c r="E161" s="24" t="s">
        <v>5</v>
      </c>
      <c r="F161" s="24" t="s">
        <v>149</v>
      </c>
      <c r="G161" s="24" t="s">
        <v>11</v>
      </c>
      <c r="H161" s="24"/>
      <c r="I161" s="24" t="s">
        <v>1004</v>
      </c>
      <c r="J161" s="24" t="s">
        <v>95</v>
      </c>
      <c r="K161" s="25" t="s">
        <v>94</v>
      </c>
      <c r="L161" s="23">
        <v>2</v>
      </c>
      <c r="M161" s="23" t="s">
        <v>150</v>
      </c>
      <c r="N161" s="23" t="s">
        <v>151</v>
      </c>
      <c r="O161" s="23" t="s">
        <v>152</v>
      </c>
      <c r="P161" s="35">
        <v>7</v>
      </c>
      <c r="Q161" s="26">
        <v>0.5</v>
      </c>
      <c r="R161" s="35"/>
      <c r="S161" s="26"/>
      <c r="T161" s="35"/>
      <c r="U161" s="26"/>
      <c r="V161" s="35"/>
      <c r="W161" s="26"/>
      <c r="X161" s="35">
        <f t="shared" si="2"/>
        <v>0.5</v>
      </c>
      <c r="Y161" s="40">
        <f>SUMIF(A:A,A161,X:X)</f>
        <v>1</v>
      </c>
    </row>
    <row r="162" spans="1:25" ht="99.95" customHeight="1" x14ac:dyDescent="0.15">
      <c r="A162" s="1">
        <v>34</v>
      </c>
      <c r="B162" s="7" t="s">
        <v>269</v>
      </c>
      <c r="C162" s="8">
        <v>43429.416666666664</v>
      </c>
      <c r="D162" s="9">
        <v>43429.666666666664</v>
      </c>
      <c r="E162" s="10" t="s">
        <v>270</v>
      </c>
      <c r="F162" s="10" t="s">
        <v>69</v>
      </c>
      <c r="G162" s="10" t="s">
        <v>271</v>
      </c>
      <c r="H162" s="10"/>
      <c r="I162" s="11">
        <v>0</v>
      </c>
      <c r="J162" s="10" t="s">
        <v>220</v>
      </c>
      <c r="K162" s="12" t="s">
        <v>221</v>
      </c>
      <c r="L162" s="10">
        <v>1</v>
      </c>
      <c r="M162" s="10" t="s">
        <v>272</v>
      </c>
      <c r="N162" s="10" t="s">
        <v>273</v>
      </c>
      <c r="O162" s="10" t="s">
        <v>274</v>
      </c>
      <c r="P162" s="33">
        <v>7</v>
      </c>
      <c r="Q162" s="12">
        <v>1</v>
      </c>
      <c r="R162" s="33"/>
      <c r="S162" s="12"/>
      <c r="T162" s="33"/>
      <c r="U162" s="12"/>
      <c r="V162" s="33"/>
      <c r="W162" s="12"/>
      <c r="X162" s="33">
        <f t="shared" si="2"/>
        <v>1</v>
      </c>
      <c r="Y162" s="38">
        <f>SUMIF(A:A,A162,X:X)</f>
        <v>3</v>
      </c>
    </row>
    <row r="163" spans="1:25" ht="99.95" customHeight="1" x14ac:dyDescent="0.15">
      <c r="A163" s="1">
        <v>34</v>
      </c>
      <c r="B163" s="13" t="s">
        <v>269</v>
      </c>
      <c r="C163" s="14">
        <v>43429.416666666664</v>
      </c>
      <c r="D163" s="15">
        <v>43429.666666666664</v>
      </c>
      <c r="E163" s="17" t="s">
        <v>270</v>
      </c>
      <c r="F163" s="17" t="s">
        <v>69</v>
      </c>
      <c r="G163" s="17" t="s">
        <v>271</v>
      </c>
      <c r="H163" s="17"/>
      <c r="I163" s="17">
        <v>0</v>
      </c>
      <c r="J163" s="17" t="s">
        <v>220</v>
      </c>
      <c r="K163" s="18" t="s">
        <v>221</v>
      </c>
      <c r="L163" s="16">
        <v>2</v>
      </c>
      <c r="M163" s="16" t="s">
        <v>275</v>
      </c>
      <c r="N163" s="16" t="s">
        <v>276</v>
      </c>
      <c r="O163" s="16" t="s">
        <v>277</v>
      </c>
      <c r="P163" s="34">
        <v>71</v>
      </c>
      <c r="Q163" s="19">
        <v>1</v>
      </c>
      <c r="R163" s="34"/>
      <c r="S163" s="19"/>
      <c r="T163" s="34"/>
      <c r="U163" s="19"/>
      <c r="V163" s="34"/>
      <c r="W163" s="19"/>
      <c r="X163" s="34">
        <f t="shared" si="2"/>
        <v>1</v>
      </c>
      <c r="Y163" s="39">
        <f>SUMIF(A:A,A163,X:X)</f>
        <v>3</v>
      </c>
    </row>
    <row r="164" spans="1:25" ht="99.95" customHeight="1" x14ac:dyDescent="0.15">
      <c r="A164" s="1">
        <v>34</v>
      </c>
      <c r="B164" s="20" t="s">
        <v>269</v>
      </c>
      <c r="C164" s="21">
        <v>43429.416666666664</v>
      </c>
      <c r="D164" s="22">
        <v>43429.666666666664</v>
      </c>
      <c r="E164" s="24" t="s">
        <v>270</v>
      </c>
      <c r="F164" s="24" t="s">
        <v>69</v>
      </c>
      <c r="G164" s="24" t="s">
        <v>271</v>
      </c>
      <c r="H164" s="24"/>
      <c r="I164" s="24">
        <v>0</v>
      </c>
      <c r="J164" s="24" t="s">
        <v>220</v>
      </c>
      <c r="K164" s="25" t="s">
        <v>221</v>
      </c>
      <c r="L164" s="23">
        <v>3</v>
      </c>
      <c r="M164" s="23" t="s">
        <v>278</v>
      </c>
      <c r="N164" s="23" t="s">
        <v>279</v>
      </c>
      <c r="O164" s="23" t="s">
        <v>280</v>
      </c>
      <c r="P164" s="35">
        <v>70</v>
      </c>
      <c r="Q164" s="26">
        <v>0.5</v>
      </c>
      <c r="R164" s="35">
        <v>0</v>
      </c>
      <c r="S164" s="26">
        <v>0.5</v>
      </c>
      <c r="T164" s="35"/>
      <c r="U164" s="26"/>
      <c r="V164" s="35"/>
      <c r="W164" s="26"/>
      <c r="X164" s="35">
        <f t="shared" si="2"/>
        <v>1</v>
      </c>
      <c r="Y164" s="40">
        <f>SUMIF(A:A,A164,X:X)</f>
        <v>3</v>
      </c>
    </row>
    <row r="165" spans="1:25" ht="99.95" customHeight="1" x14ac:dyDescent="0.15">
      <c r="A165" s="1">
        <v>21</v>
      </c>
      <c r="B165" s="7" t="s">
        <v>153</v>
      </c>
      <c r="C165" s="8">
        <v>43430.791666666664</v>
      </c>
      <c r="D165" s="9">
        <v>43430.833333333336</v>
      </c>
      <c r="E165" s="10" t="s">
        <v>154</v>
      </c>
      <c r="F165" s="10" t="s">
        <v>155</v>
      </c>
      <c r="G165" s="10" t="s">
        <v>156</v>
      </c>
      <c r="H165" s="10"/>
      <c r="I165" s="11">
        <v>0</v>
      </c>
      <c r="J165" s="10" t="s">
        <v>157</v>
      </c>
      <c r="K165" s="12" t="s">
        <v>158</v>
      </c>
      <c r="L165" s="10">
        <v>1</v>
      </c>
      <c r="M165" s="10" t="s">
        <v>159</v>
      </c>
      <c r="N165" s="10" t="s">
        <v>160</v>
      </c>
      <c r="O165" s="10" t="s">
        <v>161</v>
      </c>
      <c r="P165" s="33">
        <v>54</v>
      </c>
      <c r="Q165" s="12">
        <v>0.5</v>
      </c>
      <c r="R165" s="33"/>
      <c r="S165" s="12"/>
      <c r="T165" s="33"/>
      <c r="U165" s="12"/>
      <c r="V165" s="33"/>
      <c r="W165" s="12"/>
      <c r="X165" s="33">
        <f t="shared" si="2"/>
        <v>0.5</v>
      </c>
      <c r="Y165" s="38">
        <f>SUMIF(A:A,A165,X:X)</f>
        <v>1</v>
      </c>
    </row>
    <row r="166" spans="1:25" ht="99.95" customHeight="1" x14ac:dyDescent="0.15">
      <c r="A166" s="1">
        <v>21</v>
      </c>
      <c r="B166" s="20" t="s">
        <v>153</v>
      </c>
      <c r="C166" s="21">
        <v>43430.791666666664</v>
      </c>
      <c r="D166" s="22">
        <v>43430.833333333336</v>
      </c>
      <c r="E166" s="24" t="s">
        <v>154</v>
      </c>
      <c r="F166" s="24" t="s">
        <v>155</v>
      </c>
      <c r="G166" s="24" t="s">
        <v>156</v>
      </c>
      <c r="H166" s="24"/>
      <c r="I166" s="24">
        <v>0</v>
      </c>
      <c r="J166" s="24" t="s">
        <v>157</v>
      </c>
      <c r="K166" s="25" t="s">
        <v>158</v>
      </c>
      <c r="L166" s="23">
        <v>2</v>
      </c>
      <c r="M166" s="23" t="s">
        <v>1047</v>
      </c>
      <c r="N166" s="23" t="s">
        <v>162</v>
      </c>
      <c r="O166" s="23" t="s">
        <v>163</v>
      </c>
      <c r="P166" s="35">
        <v>26</v>
      </c>
      <c r="Q166" s="26">
        <v>0.5</v>
      </c>
      <c r="R166" s="35"/>
      <c r="S166" s="26"/>
      <c r="T166" s="35"/>
      <c r="U166" s="26"/>
      <c r="V166" s="35"/>
      <c r="W166" s="26"/>
      <c r="X166" s="35">
        <f t="shared" si="2"/>
        <v>0.5</v>
      </c>
      <c r="Y166" s="40">
        <f>SUMIF(A:A,A166,X:X)</f>
        <v>1</v>
      </c>
    </row>
    <row r="167" spans="1:25" ht="99.95" customHeight="1" x14ac:dyDescent="0.15">
      <c r="A167" s="1">
        <v>76</v>
      </c>
      <c r="B167" s="27" t="s">
        <v>612</v>
      </c>
      <c r="C167" s="28">
        <v>43431.770833333336</v>
      </c>
      <c r="D167" s="29">
        <v>43431.822916666664</v>
      </c>
      <c r="E167" s="30" t="s">
        <v>613</v>
      </c>
      <c r="F167" s="30" t="s">
        <v>614</v>
      </c>
      <c r="G167" s="30" t="s">
        <v>188</v>
      </c>
      <c r="H167" s="30"/>
      <c r="I167" s="31">
        <v>0</v>
      </c>
      <c r="J167" s="30" t="s">
        <v>615</v>
      </c>
      <c r="K167" s="32" t="s">
        <v>616</v>
      </c>
      <c r="L167" s="30">
        <v>1</v>
      </c>
      <c r="M167" s="30" t="s">
        <v>617</v>
      </c>
      <c r="N167" s="30" t="s">
        <v>618</v>
      </c>
      <c r="O167" s="30" t="s">
        <v>619</v>
      </c>
      <c r="P167" s="37">
        <v>4</v>
      </c>
      <c r="Q167" s="32">
        <v>0.5</v>
      </c>
      <c r="R167" s="37">
        <v>70</v>
      </c>
      <c r="S167" s="32">
        <v>0.5</v>
      </c>
      <c r="T167" s="37"/>
      <c r="U167" s="32"/>
      <c r="V167" s="37"/>
      <c r="W167" s="32"/>
      <c r="X167" s="37">
        <f t="shared" si="2"/>
        <v>1</v>
      </c>
      <c r="Y167" s="42">
        <f>SUMIF(A:A,A167,X:X)</f>
        <v>1</v>
      </c>
    </row>
    <row r="168" spans="1:25" ht="99.95" customHeight="1" x14ac:dyDescent="0.15">
      <c r="A168" s="1">
        <v>77</v>
      </c>
      <c r="B168" s="27" t="s">
        <v>620</v>
      </c>
      <c r="C168" s="28">
        <v>43431.78125</v>
      </c>
      <c r="D168" s="29">
        <v>43431.854166666664</v>
      </c>
      <c r="E168" s="30" t="s">
        <v>311</v>
      </c>
      <c r="F168" s="30" t="s">
        <v>621</v>
      </c>
      <c r="G168" s="30" t="s">
        <v>313</v>
      </c>
      <c r="H168" s="30"/>
      <c r="I168" s="31">
        <v>0</v>
      </c>
      <c r="J168" s="30" t="s">
        <v>622</v>
      </c>
      <c r="K168" s="32" t="s">
        <v>623</v>
      </c>
      <c r="L168" s="30">
        <v>1</v>
      </c>
      <c r="M168" s="30" t="s">
        <v>624</v>
      </c>
      <c r="N168" s="30" t="s">
        <v>625</v>
      </c>
      <c r="O168" s="30" t="s">
        <v>131</v>
      </c>
      <c r="P168" s="37">
        <v>11</v>
      </c>
      <c r="Q168" s="32">
        <v>0.5</v>
      </c>
      <c r="R168" s="37">
        <v>13</v>
      </c>
      <c r="S168" s="32">
        <v>0.5</v>
      </c>
      <c r="T168" s="37">
        <v>29</v>
      </c>
      <c r="U168" s="32">
        <v>0.5</v>
      </c>
      <c r="V168" s="37"/>
      <c r="W168" s="32"/>
      <c r="X168" s="37">
        <f t="shared" si="2"/>
        <v>1.5</v>
      </c>
      <c r="Y168" s="42">
        <f>SUMIF(A:A,A168,X:X)</f>
        <v>1.5</v>
      </c>
    </row>
    <row r="169" spans="1:25" ht="99.95" customHeight="1" x14ac:dyDescent="0.15">
      <c r="A169" s="1">
        <v>22</v>
      </c>
      <c r="B169" s="27" t="s">
        <v>164</v>
      </c>
      <c r="C169" s="28">
        <v>43431.791666666664</v>
      </c>
      <c r="D169" s="29">
        <v>43431.833333333336</v>
      </c>
      <c r="E169" s="30" t="s">
        <v>165</v>
      </c>
      <c r="F169" s="30" t="s">
        <v>166</v>
      </c>
      <c r="G169" s="30" t="s">
        <v>167</v>
      </c>
      <c r="H169" s="30"/>
      <c r="I169" s="31">
        <v>0</v>
      </c>
      <c r="J169" s="30" t="s">
        <v>169</v>
      </c>
      <c r="K169" s="32" t="s">
        <v>168</v>
      </c>
      <c r="L169" s="30">
        <v>1</v>
      </c>
      <c r="M169" s="30" t="s">
        <v>170</v>
      </c>
      <c r="N169" s="30" t="s">
        <v>171</v>
      </c>
      <c r="O169" s="30" t="s">
        <v>172</v>
      </c>
      <c r="P169" s="37">
        <v>77</v>
      </c>
      <c r="Q169" s="32">
        <v>0.5</v>
      </c>
      <c r="R169" s="37">
        <v>82</v>
      </c>
      <c r="S169" s="32">
        <v>0.5</v>
      </c>
      <c r="T169" s="37"/>
      <c r="U169" s="32"/>
      <c r="V169" s="37"/>
      <c r="W169" s="32"/>
      <c r="X169" s="37">
        <f t="shared" si="2"/>
        <v>1</v>
      </c>
      <c r="Y169" s="42">
        <f>SUMIF(A:A,A169,X:X)</f>
        <v>1</v>
      </c>
    </row>
    <row r="170" spans="1:25" ht="99.95" customHeight="1" x14ac:dyDescent="0.15">
      <c r="A170" s="1">
        <v>23</v>
      </c>
      <c r="B170" s="7" t="s">
        <v>173</v>
      </c>
      <c r="C170" s="8">
        <v>43431.791666666664</v>
      </c>
      <c r="D170" s="9">
        <v>43431.833333333336</v>
      </c>
      <c r="E170" s="10" t="s">
        <v>174</v>
      </c>
      <c r="F170" s="10" t="s">
        <v>175</v>
      </c>
      <c r="G170" s="10" t="s">
        <v>176</v>
      </c>
      <c r="H170" s="10"/>
      <c r="I170" s="10" t="s">
        <v>1004</v>
      </c>
      <c r="J170" s="10" t="s">
        <v>178</v>
      </c>
      <c r="K170" s="12" t="s">
        <v>177</v>
      </c>
      <c r="L170" s="10">
        <v>1</v>
      </c>
      <c r="M170" s="10" t="s">
        <v>179</v>
      </c>
      <c r="N170" s="10" t="s">
        <v>180</v>
      </c>
      <c r="O170" s="10" t="s">
        <v>181</v>
      </c>
      <c r="P170" s="33">
        <v>12</v>
      </c>
      <c r="Q170" s="12">
        <v>0.5</v>
      </c>
      <c r="R170" s="33"/>
      <c r="S170" s="12"/>
      <c r="T170" s="33"/>
      <c r="U170" s="12"/>
      <c r="V170" s="33"/>
      <c r="W170" s="12"/>
      <c r="X170" s="50">
        <f t="shared" si="2"/>
        <v>0.5</v>
      </c>
      <c r="Y170" s="38">
        <f>SUMIF(A:A,A170,X:X)</f>
        <v>1</v>
      </c>
    </row>
    <row r="171" spans="1:25" ht="99.95" customHeight="1" x14ac:dyDescent="0.15">
      <c r="A171" s="1">
        <v>23</v>
      </c>
      <c r="B171" s="20" t="s">
        <v>173</v>
      </c>
      <c r="C171" s="21">
        <v>43431.791666666664</v>
      </c>
      <c r="D171" s="22">
        <v>43431.833333333336</v>
      </c>
      <c r="E171" s="24" t="s">
        <v>174</v>
      </c>
      <c r="F171" s="24" t="s">
        <v>175</v>
      </c>
      <c r="G171" s="24" t="s">
        <v>176</v>
      </c>
      <c r="H171" s="24"/>
      <c r="I171" s="24" t="s">
        <v>1004</v>
      </c>
      <c r="J171" s="24" t="s">
        <v>178</v>
      </c>
      <c r="K171" s="25" t="s">
        <v>177</v>
      </c>
      <c r="L171" s="23">
        <v>2</v>
      </c>
      <c r="M171" s="23" t="s">
        <v>182</v>
      </c>
      <c r="N171" s="23" t="s">
        <v>183</v>
      </c>
      <c r="O171" s="23" t="s">
        <v>184</v>
      </c>
      <c r="P171" s="35">
        <v>21</v>
      </c>
      <c r="Q171" s="26">
        <v>0.5</v>
      </c>
      <c r="R171" s="35"/>
      <c r="S171" s="26"/>
      <c r="T171" s="35"/>
      <c r="U171" s="26"/>
      <c r="V171" s="35"/>
      <c r="W171" s="26"/>
      <c r="X171" s="51">
        <f t="shared" si="2"/>
        <v>0.5</v>
      </c>
      <c r="Y171" s="40">
        <f>SUMIF(A:A,A171,X:X)</f>
        <v>1</v>
      </c>
    </row>
    <row r="172" spans="1:25" ht="99.95" customHeight="1" x14ac:dyDescent="0.15">
      <c r="A172" s="1">
        <v>78</v>
      </c>
      <c r="B172" s="7" t="s">
        <v>626</v>
      </c>
      <c r="C172" s="8">
        <v>43431.791666666664</v>
      </c>
      <c r="D172" s="9">
        <v>43431.854166666664</v>
      </c>
      <c r="E172" s="10" t="s">
        <v>546</v>
      </c>
      <c r="F172" s="10" t="s">
        <v>547</v>
      </c>
      <c r="G172" s="10" t="s">
        <v>548</v>
      </c>
      <c r="H172" s="10"/>
      <c r="I172" s="11">
        <v>0</v>
      </c>
      <c r="J172" s="10" t="s">
        <v>1016</v>
      </c>
      <c r="K172" s="12" t="s">
        <v>475</v>
      </c>
      <c r="L172" s="10">
        <v>1</v>
      </c>
      <c r="M172" s="10" t="s">
        <v>1051</v>
      </c>
      <c r="N172" s="10" t="s">
        <v>627</v>
      </c>
      <c r="O172" s="10" t="s">
        <v>628</v>
      </c>
      <c r="P172" s="33">
        <v>8</v>
      </c>
      <c r="Q172" s="12">
        <v>0.5</v>
      </c>
      <c r="R172" s="33"/>
      <c r="S172" s="12"/>
      <c r="T172" s="33"/>
      <c r="U172" s="12"/>
      <c r="V172" s="33"/>
      <c r="W172" s="12"/>
      <c r="X172" s="33">
        <f t="shared" si="2"/>
        <v>0.5</v>
      </c>
      <c r="Y172" s="38">
        <f>SUMIF(A:A,A172,X:X)</f>
        <v>1.5</v>
      </c>
    </row>
    <row r="173" spans="1:25" ht="99.95" customHeight="1" x14ac:dyDescent="0.15">
      <c r="A173" s="1">
        <v>78</v>
      </c>
      <c r="B173" s="20" t="s">
        <v>626</v>
      </c>
      <c r="C173" s="21">
        <v>43431.791666666664</v>
      </c>
      <c r="D173" s="22">
        <v>43431.854166666664</v>
      </c>
      <c r="E173" s="24" t="s">
        <v>546</v>
      </c>
      <c r="F173" s="24" t="s">
        <v>547</v>
      </c>
      <c r="G173" s="24" t="s">
        <v>548</v>
      </c>
      <c r="H173" s="24"/>
      <c r="I173" s="24">
        <v>0</v>
      </c>
      <c r="J173" s="24" t="s">
        <v>1016</v>
      </c>
      <c r="K173" s="25" t="s">
        <v>475</v>
      </c>
      <c r="L173" s="23">
        <v>2</v>
      </c>
      <c r="M173" s="23" t="s">
        <v>629</v>
      </c>
      <c r="N173" s="23" t="s">
        <v>630</v>
      </c>
      <c r="O173" s="23" t="s">
        <v>631</v>
      </c>
      <c r="P173" s="35">
        <v>28</v>
      </c>
      <c r="Q173" s="26">
        <v>1</v>
      </c>
      <c r="R173" s="35"/>
      <c r="S173" s="26"/>
      <c r="T173" s="35"/>
      <c r="U173" s="26"/>
      <c r="V173" s="35"/>
      <c r="W173" s="26"/>
      <c r="X173" s="35">
        <f t="shared" si="2"/>
        <v>1</v>
      </c>
      <c r="Y173" s="40">
        <f>SUMIF(A:A,A173,X:X)</f>
        <v>1.5</v>
      </c>
    </row>
    <row r="174" spans="1:25" ht="99.95" customHeight="1" x14ac:dyDescent="0.15">
      <c r="A174" s="1">
        <v>114</v>
      </c>
      <c r="B174" s="49" t="s">
        <v>822</v>
      </c>
      <c r="C174" s="2">
        <v>43431.791666666664</v>
      </c>
      <c r="D174" s="3">
        <v>43431.833333333336</v>
      </c>
      <c r="E174" s="1" t="s">
        <v>815</v>
      </c>
      <c r="F174" s="1" t="s">
        <v>293</v>
      </c>
      <c r="G174" s="1" t="s">
        <v>818</v>
      </c>
      <c r="I174" s="5">
        <v>0</v>
      </c>
      <c r="J174" s="1" t="s">
        <v>1012</v>
      </c>
      <c r="K174" s="4" t="s">
        <v>819</v>
      </c>
      <c r="L174" s="1">
        <v>1</v>
      </c>
      <c r="M174" s="1" t="s">
        <v>823</v>
      </c>
      <c r="N174" s="1" t="s">
        <v>820</v>
      </c>
      <c r="O174" s="1" t="s">
        <v>824</v>
      </c>
      <c r="P174" s="36">
        <v>0</v>
      </c>
      <c r="Q174" s="4">
        <v>1</v>
      </c>
      <c r="R174" s="36"/>
      <c r="T174" s="36"/>
      <c r="V174" s="36"/>
      <c r="X174" s="36">
        <f t="shared" si="2"/>
        <v>1</v>
      </c>
      <c r="Y174" s="41">
        <f>SUMIF(A:A,A174,X:X)</f>
        <v>1</v>
      </c>
    </row>
    <row r="175" spans="1:25" ht="99.95" customHeight="1" x14ac:dyDescent="0.15">
      <c r="A175" s="1">
        <v>105</v>
      </c>
      <c r="B175" s="7" t="s">
        <v>779</v>
      </c>
      <c r="C175" s="8">
        <v>43431.798611111109</v>
      </c>
      <c r="D175" s="9">
        <v>43431.861111111109</v>
      </c>
      <c r="E175" s="10" t="s">
        <v>787</v>
      </c>
      <c r="F175" s="10" t="s">
        <v>788</v>
      </c>
      <c r="G175" s="10" t="s">
        <v>789</v>
      </c>
      <c r="H175" s="10"/>
      <c r="I175" s="11">
        <v>0</v>
      </c>
      <c r="J175" s="10" t="s">
        <v>1015</v>
      </c>
      <c r="K175" s="12" t="s">
        <v>783</v>
      </c>
      <c r="L175" s="10">
        <v>1</v>
      </c>
      <c r="M175" s="10" t="s">
        <v>1066</v>
      </c>
      <c r="N175" s="10" t="s">
        <v>773</v>
      </c>
      <c r="O175" s="10" t="s">
        <v>774</v>
      </c>
      <c r="P175" s="33">
        <v>20</v>
      </c>
      <c r="Q175" s="12">
        <v>0.5</v>
      </c>
      <c r="R175" s="33"/>
      <c r="S175" s="12"/>
      <c r="T175" s="33"/>
      <c r="U175" s="12"/>
      <c r="V175" s="33"/>
      <c r="W175" s="12"/>
      <c r="X175" s="33">
        <f t="shared" si="2"/>
        <v>0.5</v>
      </c>
      <c r="Y175" s="38">
        <f>SUMIF(A:A,A175,X:X)</f>
        <v>1</v>
      </c>
    </row>
    <row r="176" spans="1:25" ht="99.95" customHeight="1" x14ac:dyDescent="0.15">
      <c r="A176" s="1">
        <v>105</v>
      </c>
      <c r="B176" s="20" t="s">
        <v>779</v>
      </c>
      <c r="C176" s="21">
        <v>43431.798611111109</v>
      </c>
      <c r="D176" s="22">
        <v>43431.861111111109</v>
      </c>
      <c r="E176" s="24" t="s">
        <v>787</v>
      </c>
      <c r="F176" s="24" t="s">
        <v>788</v>
      </c>
      <c r="G176" s="24" t="s">
        <v>789</v>
      </c>
      <c r="H176" s="24"/>
      <c r="I176" s="24">
        <v>0</v>
      </c>
      <c r="J176" s="24" t="s">
        <v>1015</v>
      </c>
      <c r="K176" s="25" t="s">
        <v>783</v>
      </c>
      <c r="L176" s="23">
        <v>2</v>
      </c>
      <c r="M176" s="23" t="s">
        <v>1067</v>
      </c>
      <c r="N176" s="23" t="s">
        <v>790</v>
      </c>
      <c r="O176" s="23" t="s">
        <v>230</v>
      </c>
      <c r="P176" s="35">
        <v>69</v>
      </c>
      <c r="Q176" s="26">
        <v>0.5</v>
      </c>
      <c r="R176" s="35"/>
      <c r="S176" s="26"/>
      <c r="T176" s="35"/>
      <c r="U176" s="26"/>
      <c r="V176" s="35"/>
      <c r="W176" s="26"/>
      <c r="X176" s="35">
        <f t="shared" si="2"/>
        <v>0.5</v>
      </c>
      <c r="Y176" s="40">
        <f>SUMIF(A:A,A176,X:X)</f>
        <v>1</v>
      </c>
    </row>
    <row r="177" spans="1:25" ht="99.95" customHeight="1" x14ac:dyDescent="0.15">
      <c r="A177" s="1">
        <v>79</v>
      </c>
      <c r="B177" s="7" t="s">
        <v>632</v>
      </c>
      <c r="C177" s="8">
        <v>43431.805555555555</v>
      </c>
      <c r="D177" s="9">
        <v>43431.868055555555</v>
      </c>
      <c r="E177" s="10" t="s">
        <v>633</v>
      </c>
      <c r="F177" s="10" t="s">
        <v>634</v>
      </c>
      <c r="G177" s="10" t="s">
        <v>288</v>
      </c>
      <c r="H177" s="10"/>
      <c r="I177" s="11">
        <v>0</v>
      </c>
      <c r="J177" s="10" t="s">
        <v>1068</v>
      </c>
      <c r="K177" s="12" t="s">
        <v>636</v>
      </c>
      <c r="L177" s="10">
        <v>1</v>
      </c>
      <c r="M177" s="10" t="s">
        <v>637</v>
      </c>
      <c r="N177" s="10" t="s">
        <v>638</v>
      </c>
      <c r="O177" s="10" t="s">
        <v>639</v>
      </c>
      <c r="P177" s="33">
        <v>15</v>
      </c>
      <c r="Q177" s="12">
        <v>0.5</v>
      </c>
      <c r="R177" s="33"/>
      <c r="S177" s="12"/>
      <c r="T177" s="33"/>
      <c r="U177" s="12"/>
      <c r="V177" s="33"/>
      <c r="W177" s="12"/>
      <c r="X177" s="33">
        <f t="shared" si="2"/>
        <v>0.5</v>
      </c>
      <c r="Y177" s="38">
        <f>SUMIF(A:A,A177,X:X)</f>
        <v>1</v>
      </c>
    </row>
    <row r="178" spans="1:25" ht="99.95" customHeight="1" x14ac:dyDescent="0.15">
      <c r="A178" s="1">
        <v>79</v>
      </c>
      <c r="B178" s="20" t="s">
        <v>632</v>
      </c>
      <c r="C178" s="21">
        <v>43431.805555555555</v>
      </c>
      <c r="D178" s="22">
        <v>43431.868055555555</v>
      </c>
      <c r="E178" s="24" t="s">
        <v>633</v>
      </c>
      <c r="F178" s="24" t="s">
        <v>634</v>
      </c>
      <c r="G178" s="24" t="s">
        <v>288</v>
      </c>
      <c r="H178" s="24"/>
      <c r="I178" s="24">
        <v>0</v>
      </c>
      <c r="J178" s="24" t="s">
        <v>635</v>
      </c>
      <c r="K178" s="25" t="s">
        <v>636</v>
      </c>
      <c r="L178" s="23">
        <v>2</v>
      </c>
      <c r="M178" s="23" t="s">
        <v>640</v>
      </c>
      <c r="N178" s="23" t="s">
        <v>641</v>
      </c>
      <c r="O178" s="23" t="s">
        <v>642</v>
      </c>
      <c r="P178" s="35">
        <v>73</v>
      </c>
      <c r="Q178" s="26">
        <v>0.5</v>
      </c>
      <c r="R178" s="35"/>
      <c r="S178" s="26"/>
      <c r="T178" s="35"/>
      <c r="U178" s="26"/>
      <c r="V178" s="35"/>
      <c r="W178" s="26"/>
      <c r="X178" s="35">
        <f t="shared" si="2"/>
        <v>0.5</v>
      </c>
      <c r="Y178" s="40">
        <f>SUMIF(A:A,A178,X:X)</f>
        <v>1</v>
      </c>
    </row>
    <row r="179" spans="1:25" ht="99.95" customHeight="1" x14ac:dyDescent="0.15">
      <c r="A179" s="1">
        <v>135</v>
      </c>
      <c r="B179" s="27" t="s">
        <v>978</v>
      </c>
      <c r="C179" s="28">
        <v>43431.8125</v>
      </c>
      <c r="D179" s="29">
        <v>43431.868055555555</v>
      </c>
      <c r="E179" s="30" t="s">
        <v>870</v>
      </c>
      <c r="F179" s="30" t="s">
        <v>889</v>
      </c>
      <c r="G179" s="30" t="s">
        <v>872</v>
      </c>
      <c r="H179" s="30"/>
      <c r="I179" s="31">
        <v>0</v>
      </c>
      <c r="J179" s="30" t="s">
        <v>1010</v>
      </c>
      <c r="K179" s="32" t="s">
        <v>862</v>
      </c>
      <c r="L179" s="30">
        <v>1</v>
      </c>
      <c r="M179" s="30" t="s">
        <v>979</v>
      </c>
      <c r="N179" s="30" t="s">
        <v>980</v>
      </c>
      <c r="O179" s="30" t="s">
        <v>981</v>
      </c>
      <c r="P179" s="37">
        <v>54</v>
      </c>
      <c r="Q179" s="32">
        <v>0.5</v>
      </c>
      <c r="R179" s="37">
        <v>82</v>
      </c>
      <c r="S179" s="32">
        <v>0.5</v>
      </c>
      <c r="T179" s="37"/>
      <c r="U179" s="32"/>
      <c r="V179" s="37"/>
      <c r="W179" s="32"/>
      <c r="X179" s="37">
        <f t="shared" si="2"/>
        <v>1</v>
      </c>
      <c r="Y179" s="42">
        <f>SUMIF(A:A,A179,X:X)</f>
        <v>1</v>
      </c>
    </row>
    <row r="180" spans="1:25" ht="99.95" customHeight="1" x14ac:dyDescent="0.15">
      <c r="A180" s="1">
        <v>24</v>
      </c>
      <c r="B180" s="27" t="s">
        <v>185</v>
      </c>
      <c r="C180" s="28">
        <v>43432.729166666664</v>
      </c>
      <c r="D180" s="29">
        <v>43432.791666666664</v>
      </c>
      <c r="E180" s="30" t="s">
        <v>186</v>
      </c>
      <c r="F180" s="30" t="s">
        <v>187</v>
      </c>
      <c r="G180" s="30" t="s">
        <v>188</v>
      </c>
      <c r="H180" s="30"/>
      <c r="I180" s="31">
        <v>0</v>
      </c>
      <c r="J180" s="30" t="s">
        <v>190</v>
      </c>
      <c r="K180" s="32" t="s">
        <v>189</v>
      </c>
      <c r="L180" s="30">
        <v>1</v>
      </c>
      <c r="M180" s="30" t="s">
        <v>191</v>
      </c>
      <c r="N180" s="30" t="s">
        <v>192</v>
      </c>
      <c r="O180" s="30" t="s">
        <v>193</v>
      </c>
      <c r="P180" s="37">
        <v>38</v>
      </c>
      <c r="Q180" s="32">
        <v>1.5</v>
      </c>
      <c r="R180" s="37"/>
      <c r="S180" s="32"/>
      <c r="T180" s="37"/>
      <c r="U180" s="32"/>
      <c r="V180" s="37"/>
      <c r="W180" s="32"/>
      <c r="X180" s="37">
        <f t="shared" si="2"/>
        <v>1.5</v>
      </c>
      <c r="Y180" s="42">
        <f>SUMIF(A:A,A180,X:X)</f>
        <v>1.5</v>
      </c>
    </row>
    <row r="181" spans="1:25" ht="99.95" customHeight="1" x14ac:dyDescent="0.15">
      <c r="A181" s="1">
        <v>25</v>
      </c>
      <c r="B181" s="27" t="s">
        <v>194</v>
      </c>
      <c r="C181" s="28">
        <v>43432.75</v>
      </c>
      <c r="D181" s="29">
        <v>43432.791666666664</v>
      </c>
      <c r="E181" s="30" t="s">
        <v>110</v>
      </c>
      <c r="F181" s="30" t="s">
        <v>111</v>
      </c>
      <c r="G181" s="30" t="s">
        <v>112</v>
      </c>
      <c r="H181" s="30"/>
      <c r="I181" s="31">
        <v>0</v>
      </c>
      <c r="J181" s="45" t="s">
        <v>114</v>
      </c>
      <c r="K181" s="32" t="s">
        <v>113</v>
      </c>
      <c r="L181" s="30">
        <v>1</v>
      </c>
      <c r="M181" s="30" t="s">
        <v>195</v>
      </c>
      <c r="N181" s="30" t="s">
        <v>196</v>
      </c>
      <c r="O181" s="30" t="s">
        <v>197</v>
      </c>
      <c r="P181" s="37">
        <v>32</v>
      </c>
      <c r="Q181" s="32">
        <v>1</v>
      </c>
      <c r="R181" s="37"/>
      <c r="S181" s="32"/>
      <c r="T181" s="37"/>
      <c r="U181" s="32"/>
      <c r="V181" s="37"/>
      <c r="W181" s="32"/>
      <c r="X181" s="37">
        <f t="shared" si="2"/>
        <v>1</v>
      </c>
      <c r="Y181" s="42">
        <f>SUMIF(A:A,A181,X:X)</f>
        <v>1</v>
      </c>
    </row>
    <row r="182" spans="1:25" ht="99.95" customHeight="1" x14ac:dyDescent="0.15">
      <c r="A182" s="1">
        <v>90</v>
      </c>
      <c r="B182" s="27" t="s">
        <v>701</v>
      </c>
      <c r="C182" s="28">
        <v>43432.770833333336</v>
      </c>
      <c r="D182" s="29">
        <v>43432.854166666664</v>
      </c>
      <c r="E182" s="30" t="s">
        <v>702</v>
      </c>
      <c r="F182" s="30" t="s">
        <v>703</v>
      </c>
      <c r="G182" s="30" t="s">
        <v>704</v>
      </c>
      <c r="H182" s="30"/>
      <c r="I182" s="31">
        <v>0</v>
      </c>
      <c r="J182" s="30" t="s">
        <v>692</v>
      </c>
      <c r="K182" s="32" t="s">
        <v>697</v>
      </c>
      <c r="L182" s="30">
        <v>1</v>
      </c>
      <c r="M182" s="30" t="s">
        <v>714</v>
      </c>
      <c r="N182" s="30" t="s">
        <v>715</v>
      </c>
      <c r="O182" s="30" t="s">
        <v>716</v>
      </c>
      <c r="P182" s="37">
        <v>7</v>
      </c>
      <c r="Q182" s="32">
        <v>1</v>
      </c>
      <c r="R182" s="37">
        <v>11</v>
      </c>
      <c r="S182" s="32">
        <v>1</v>
      </c>
      <c r="T182" s="37"/>
      <c r="U182" s="32"/>
      <c r="V182" s="37"/>
      <c r="W182" s="32"/>
      <c r="X182" s="37">
        <f t="shared" si="2"/>
        <v>2</v>
      </c>
      <c r="Y182" s="42">
        <f>SUMIF(A:A,A182,X:X)</f>
        <v>2</v>
      </c>
    </row>
    <row r="183" spans="1:25" ht="99.95" customHeight="1" x14ac:dyDescent="0.15">
      <c r="A183" s="1">
        <v>35</v>
      </c>
      <c r="B183" s="27" t="s">
        <v>281</v>
      </c>
      <c r="C183" s="28">
        <v>43432.791666666664</v>
      </c>
      <c r="D183" s="29">
        <v>43432.875</v>
      </c>
      <c r="E183" s="30" t="s">
        <v>186</v>
      </c>
      <c r="F183" s="30" t="s">
        <v>282</v>
      </c>
      <c r="G183" s="30" t="s">
        <v>188</v>
      </c>
      <c r="H183" s="30"/>
      <c r="I183" s="30" t="s">
        <v>1004</v>
      </c>
      <c r="J183" s="30" t="s">
        <v>283</v>
      </c>
      <c r="K183" s="32" t="s">
        <v>236</v>
      </c>
      <c r="L183" s="30">
        <v>1</v>
      </c>
      <c r="M183" s="30" t="s">
        <v>281</v>
      </c>
      <c r="N183" s="30" t="s">
        <v>284</v>
      </c>
      <c r="O183" s="30" t="s">
        <v>285</v>
      </c>
      <c r="P183" s="37">
        <v>80</v>
      </c>
      <c r="Q183" s="32">
        <v>2</v>
      </c>
      <c r="R183" s="37"/>
      <c r="S183" s="32"/>
      <c r="T183" s="37"/>
      <c r="U183" s="32"/>
      <c r="V183" s="37"/>
      <c r="W183" s="32"/>
      <c r="X183" s="37">
        <f t="shared" si="2"/>
        <v>2</v>
      </c>
      <c r="Y183" s="42">
        <f>SUMIF(A:A,A183,X:X)</f>
        <v>2</v>
      </c>
    </row>
    <row r="184" spans="1:25" ht="99.95" customHeight="1" x14ac:dyDescent="0.15">
      <c r="A184" s="1">
        <v>101</v>
      </c>
      <c r="B184" s="27" t="s">
        <v>763</v>
      </c>
      <c r="C184" s="28">
        <v>43432.791666666664</v>
      </c>
      <c r="D184" s="29">
        <v>43432.854166666664</v>
      </c>
      <c r="E184" s="30" t="s">
        <v>43</v>
      </c>
      <c r="F184" s="30" t="s">
        <v>524</v>
      </c>
      <c r="G184" s="30" t="s">
        <v>45</v>
      </c>
      <c r="H184" s="30"/>
      <c r="I184" s="31">
        <v>0</v>
      </c>
      <c r="J184" s="30" t="s">
        <v>1024</v>
      </c>
      <c r="K184" s="32" t="s">
        <v>764</v>
      </c>
      <c r="L184" s="30">
        <v>1</v>
      </c>
      <c r="M184" s="30" t="s">
        <v>765</v>
      </c>
      <c r="N184" s="30" t="s">
        <v>766</v>
      </c>
      <c r="O184" s="30" t="s">
        <v>767</v>
      </c>
      <c r="P184" s="37">
        <v>9</v>
      </c>
      <c r="Q184" s="32">
        <v>0.5</v>
      </c>
      <c r="R184" s="37">
        <v>11</v>
      </c>
      <c r="S184" s="32">
        <v>0.5</v>
      </c>
      <c r="T184" s="37">
        <v>12</v>
      </c>
      <c r="U184" s="32">
        <v>0.5</v>
      </c>
      <c r="V184" s="37"/>
      <c r="W184" s="32"/>
      <c r="X184" s="37">
        <f t="shared" si="2"/>
        <v>1.5</v>
      </c>
      <c r="Y184" s="42">
        <f>SUMIF(A:A,A184,X:X)</f>
        <v>1.5</v>
      </c>
    </row>
    <row r="185" spans="1:25" ht="99.95" customHeight="1" x14ac:dyDescent="0.15">
      <c r="A185" s="1">
        <v>136</v>
      </c>
      <c r="B185" s="7" t="s">
        <v>982</v>
      </c>
      <c r="C185" s="8">
        <v>43432.791666666664</v>
      </c>
      <c r="D185" s="9">
        <v>43432.868055555555</v>
      </c>
      <c r="E185" s="10" t="s">
        <v>859</v>
      </c>
      <c r="F185" s="10" t="s">
        <v>983</v>
      </c>
      <c r="G185" s="10" t="s">
        <v>861</v>
      </c>
      <c r="H185" s="10"/>
      <c r="I185" s="11">
        <v>0</v>
      </c>
      <c r="J185" s="10" t="s">
        <v>1010</v>
      </c>
      <c r="K185" s="12" t="s">
        <v>862</v>
      </c>
      <c r="L185" s="10">
        <v>1</v>
      </c>
      <c r="M185" s="10" t="s">
        <v>984</v>
      </c>
      <c r="N185" s="10" t="s">
        <v>985</v>
      </c>
      <c r="O185" s="10" t="s">
        <v>986</v>
      </c>
      <c r="P185" s="33">
        <v>15</v>
      </c>
      <c r="Q185" s="12">
        <v>0.5</v>
      </c>
      <c r="R185" s="33"/>
      <c r="S185" s="12"/>
      <c r="T185" s="33"/>
      <c r="U185" s="12"/>
      <c r="V185" s="33"/>
      <c r="W185" s="12"/>
      <c r="X185" s="33">
        <f t="shared" si="2"/>
        <v>0.5</v>
      </c>
      <c r="Y185" s="38">
        <f>SUMIF(A:A,A185,X:X)</f>
        <v>1</v>
      </c>
    </row>
    <row r="186" spans="1:25" ht="99.95" customHeight="1" x14ac:dyDescent="0.15">
      <c r="A186" s="1">
        <v>136</v>
      </c>
      <c r="B186" s="20" t="s">
        <v>982</v>
      </c>
      <c r="C186" s="21">
        <v>43432.791666666664</v>
      </c>
      <c r="D186" s="22">
        <v>43432.868055555555</v>
      </c>
      <c r="E186" s="24" t="s">
        <v>859</v>
      </c>
      <c r="F186" s="24" t="s">
        <v>983</v>
      </c>
      <c r="G186" s="24" t="s">
        <v>861</v>
      </c>
      <c r="H186" s="24"/>
      <c r="I186" s="24">
        <v>0</v>
      </c>
      <c r="J186" s="24" t="s">
        <v>1010</v>
      </c>
      <c r="K186" s="25" t="s">
        <v>862</v>
      </c>
      <c r="L186" s="23">
        <v>2</v>
      </c>
      <c r="M186" s="23" t="s">
        <v>987</v>
      </c>
      <c r="N186" s="23" t="s">
        <v>988</v>
      </c>
      <c r="O186" s="23" t="s">
        <v>989</v>
      </c>
      <c r="P186" s="35">
        <v>27</v>
      </c>
      <c r="Q186" s="26">
        <v>0.5</v>
      </c>
      <c r="R186" s="35"/>
      <c r="S186" s="26"/>
      <c r="T186" s="35"/>
      <c r="U186" s="26"/>
      <c r="V186" s="35"/>
      <c r="W186" s="26"/>
      <c r="X186" s="35">
        <f t="shared" si="2"/>
        <v>0.5</v>
      </c>
      <c r="Y186" s="40">
        <f>SUMIF(A:A,A186,X:X)</f>
        <v>1</v>
      </c>
    </row>
    <row r="187" spans="1:25" ht="99.95" customHeight="1" x14ac:dyDescent="0.15">
      <c r="A187" s="1">
        <v>137</v>
      </c>
      <c r="B187" s="7" t="s">
        <v>990</v>
      </c>
      <c r="C187" s="8">
        <v>43432.791666666664</v>
      </c>
      <c r="D187" s="9">
        <v>43432.875</v>
      </c>
      <c r="E187" s="10" t="s">
        <v>870</v>
      </c>
      <c r="F187" s="10" t="s">
        <v>871</v>
      </c>
      <c r="G187" s="10" t="s">
        <v>872</v>
      </c>
      <c r="H187" s="10" t="s">
        <v>1009</v>
      </c>
      <c r="I187" s="11">
        <v>0</v>
      </c>
      <c r="J187" s="10" t="s">
        <v>1010</v>
      </c>
      <c r="K187" s="12" t="s">
        <v>862</v>
      </c>
      <c r="L187" s="10">
        <v>1</v>
      </c>
      <c r="M187" s="10" t="s">
        <v>991</v>
      </c>
      <c r="N187" s="10" t="s">
        <v>992</v>
      </c>
      <c r="O187" s="10" t="s">
        <v>993</v>
      </c>
      <c r="P187" s="33">
        <v>61</v>
      </c>
      <c r="Q187" s="12">
        <v>0.5</v>
      </c>
      <c r="R187" s="33"/>
      <c r="S187" s="12"/>
      <c r="T187" s="33"/>
      <c r="U187" s="12"/>
      <c r="V187" s="33"/>
      <c r="W187" s="12"/>
      <c r="X187" s="33">
        <f t="shared" si="2"/>
        <v>0.5</v>
      </c>
      <c r="Y187" s="38">
        <f>SUMIF(A:A,A187,X:X)</f>
        <v>2</v>
      </c>
    </row>
    <row r="188" spans="1:25" ht="99.95" customHeight="1" x14ac:dyDescent="0.15">
      <c r="A188" s="1">
        <v>137</v>
      </c>
      <c r="B188" s="13" t="s">
        <v>990</v>
      </c>
      <c r="C188" s="14">
        <v>43432.791666666664</v>
      </c>
      <c r="D188" s="15">
        <v>43432.875</v>
      </c>
      <c r="E188" s="17" t="s">
        <v>870</v>
      </c>
      <c r="F188" s="17" t="s">
        <v>871</v>
      </c>
      <c r="G188" s="17" t="s">
        <v>872</v>
      </c>
      <c r="H188" s="17" t="s">
        <v>1009</v>
      </c>
      <c r="I188" s="17">
        <v>0</v>
      </c>
      <c r="J188" s="17" t="s">
        <v>1010</v>
      </c>
      <c r="K188" s="18" t="s">
        <v>862</v>
      </c>
      <c r="L188" s="16">
        <v>2</v>
      </c>
      <c r="M188" s="16" t="s">
        <v>994</v>
      </c>
      <c r="N188" s="16" t="s">
        <v>995</v>
      </c>
      <c r="O188" s="16" t="s">
        <v>996</v>
      </c>
      <c r="P188" s="34">
        <v>62</v>
      </c>
      <c r="Q188" s="19">
        <v>0.5</v>
      </c>
      <c r="R188" s="34"/>
      <c r="S188" s="19"/>
      <c r="T188" s="34"/>
      <c r="U188" s="19"/>
      <c r="V188" s="34"/>
      <c r="W188" s="19"/>
      <c r="X188" s="34">
        <f t="shared" si="2"/>
        <v>0.5</v>
      </c>
      <c r="Y188" s="39">
        <f>SUMIF(A:A,A188,X:X)</f>
        <v>2</v>
      </c>
    </row>
    <row r="189" spans="1:25" ht="99.95" customHeight="1" x14ac:dyDescent="0.15">
      <c r="A189" s="1">
        <v>137</v>
      </c>
      <c r="B189" s="20" t="s">
        <v>990</v>
      </c>
      <c r="C189" s="21">
        <v>43432.791666666664</v>
      </c>
      <c r="D189" s="22">
        <v>43432.875</v>
      </c>
      <c r="E189" s="24" t="s">
        <v>870</v>
      </c>
      <c r="F189" s="24" t="s">
        <v>871</v>
      </c>
      <c r="G189" s="24" t="s">
        <v>872</v>
      </c>
      <c r="H189" s="24" t="s">
        <v>1009</v>
      </c>
      <c r="I189" s="24">
        <v>0</v>
      </c>
      <c r="J189" s="24" t="s">
        <v>1010</v>
      </c>
      <c r="K189" s="25" t="s">
        <v>862</v>
      </c>
      <c r="L189" s="23">
        <v>3</v>
      </c>
      <c r="M189" s="23" t="s">
        <v>997</v>
      </c>
      <c r="N189" s="23" t="s">
        <v>998</v>
      </c>
      <c r="O189" s="23" t="s">
        <v>999</v>
      </c>
      <c r="P189" s="35">
        <v>13</v>
      </c>
      <c r="Q189" s="26">
        <v>0.5</v>
      </c>
      <c r="R189" s="35">
        <v>19</v>
      </c>
      <c r="S189" s="26">
        <v>0.5</v>
      </c>
      <c r="T189" s="35"/>
      <c r="U189" s="26"/>
      <c r="V189" s="35"/>
      <c r="W189" s="26"/>
      <c r="X189" s="35">
        <f t="shared" si="2"/>
        <v>1</v>
      </c>
      <c r="Y189" s="40">
        <f>SUMIF(A:A,A189,X:X)</f>
        <v>2</v>
      </c>
    </row>
    <row r="190" spans="1:25" ht="99.95" customHeight="1" x14ac:dyDescent="0.15">
      <c r="A190" s="1">
        <v>80</v>
      </c>
      <c r="B190" s="27" t="s">
        <v>643</v>
      </c>
      <c r="C190" s="28">
        <v>43432.802083333336</v>
      </c>
      <c r="D190" s="29">
        <v>43432.875</v>
      </c>
      <c r="E190" s="30" t="s">
        <v>464</v>
      </c>
      <c r="F190" s="30" t="s">
        <v>644</v>
      </c>
      <c r="G190" s="30" t="s">
        <v>466</v>
      </c>
      <c r="H190" s="30"/>
      <c r="I190" s="31">
        <v>0</v>
      </c>
      <c r="J190" s="30" t="s">
        <v>1019</v>
      </c>
      <c r="K190" s="32" t="s">
        <v>467</v>
      </c>
      <c r="L190" s="30">
        <v>1</v>
      </c>
      <c r="M190" s="30" t="s">
        <v>645</v>
      </c>
      <c r="N190" s="30" t="s">
        <v>646</v>
      </c>
      <c r="O190" s="30" t="s">
        <v>647</v>
      </c>
      <c r="P190" s="37">
        <v>7</v>
      </c>
      <c r="Q190" s="32">
        <v>0.5</v>
      </c>
      <c r="R190" s="37">
        <v>9</v>
      </c>
      <c r="S190" s="32">
        <v>0.5</v>
      </c>
      <c r="T190" s="37">
        <v>53</v>
      </c>
      <c r="U190" s="32">
        <v>0.5</v>
      </c>
      <c r="V190" s="37"/>
      <c r="W190" s="32"/>
      <c r="X190" s="37">
        <f t="shared" si="2"/>
        <v>1.5</v>
      </c>
      <c r="Y190" s="42">
        <f>SUMIF(A:A,A190,X:X)</f>
        <v>1.5</v>
      </c>
    </row>
    <row r="191" spans="1:25" ht="99.95" customHeight="1" x14ac:dyDescent="0.15">
      <c r="A191" s="1">
        <v>106</v>
      </c>
      <c r="B191" s="27" t="s">
        <v>779</v>
      </c>
      <c r="C191" s="28">
        <v>43432.802083333336</v>
      </c>
      <c r="D191" s="29">
        <v>43432.854166666664</v>
      </c>
      <c r="E191" s="30" t="s">
        <v>787</v>
      </c>
      <c r="F191" s="30" t="s">
        <v>788</v>
      </c>
      <c r="G191" s="30" t="s">
        <v>789</v>
      </c>
      <c r="H191" s="30"/>
      <c r="I191" s="31">
        <v>0</v>
      </c>
      <c r="J191" s="30" t="s">
        <v>1015</v>
      </c>
      <c r="K191" s="32" t="s">
        <v>783</v>
      </c>
      <c r="L191" s="30">
        <v>1</v>
      </c>
      <c r="M191" s="30" t="s">
        <v>791</v>
      </c>
      <c r="N191" s="30" t="s">
        <v>627</v>
      </c>
      <c r="O191" s="30" t="s">
        <v>628</v>
      </c>
      <c r="P191" s="37">
        <v>8</v>
      </c>
      <c r="Q191" s="32">
        <v>0.5</v>
      </c>
      <c r="R191" s="37">
        <v>11</v>
      </c>
      <c r="S191" s="32">
        <v>0.5</v>
      </c>
      <c r="T191" s="37"/>
      <c r="U191" s="32"/>
      <c r="V191" s="37"/>
      <c r="W191" s="32"/>
      <c r="X191" s="37">
        <f t="shared" si="2"/>
        <v>1</v>
      </c>
      <c r="Y191" s="42">
        <f>SUMIF(A:A,A191,X:X)</f>
        <v>1</v>
      </c>
    </row>
    <row r="192" spans="1:25" ht="99.95" customHeight="1" x14ac:dyDescent="0.15">
      <c r="A192" s="1">
        <v>81</v>
      </c>
      <c r="B192" s="27" t="s">
        <v>648</v>
      </c>
      <c r="C192" s="28">
        <v>43433.78125</v>
      </c>
      <c r="D192" s="29">
        <v>43433.854166666664</v>
      </c>
      <c r="E192" s="30" t="s">
        <v>649</v>
      </c>
      <c r="F192" s="30" t="s">
        <v>650</v>
      </c>
      <c r="G192" s="30" t="s">
        <v>651</v>
      </c>
      <c r="H192" s="30"/>
      <c r="I192" s="31">
        <v>0</v>
      </c>
      <c r="J192" s="30" t="s">
        <v>652</v>
      </c>
      <c r="K192" s="32" t="s">
        <v>303</v>
      </c>
      <c r="L192" s="30">
        <v>1</v>
      </c>
      <c r="M192" s="30" t="s">
        <v>653</v>
      </c>
      <c r="N192" s="30" t="s">
        <v>654</v>
      </c>
      <c r="O192" s="30" t="s">
        <v>655</v>
      </c>
      <c r="P192" s="37">
        <v>1</v>
      </c>
      <c r="Q192" s="32">
        <v>0.5</v>
      </c>
      <c r="R192" s="37">
        <v>73</v>
      </c>
      <c r="S192" s="32">
        <v>0.5</v>
      </c>
      <c r="T192" s="37"/>
      <c r="U192" s="32"/>
      <c r="V192" s="37"/>
      <c r="W192" s="32"/>
      <c r="X192" s="37">
        <f t="shared" si="2"/>
        <v>1</v>
      </c>
      <c r="Y192" s="42">
        <f>SUMIF(A:A,A192,X:X)</f>
        <v>1</v>
      </c>
    </row>
    <row r="193" spans="1:25" ht="99.95" customHeight="1" x14ac:dyDescent="0.15">
      <c r="A193" s="1">
        <v>82</v>
      </c>
      <c r="B193" s="7" t="s">
        <v>656</v>
      </c>
      <c r="C193" s="8">
        <v>43433.784722222219</v>
      </c>
      <c r="D193" s="9">
        <v>43433.875</v>
      </c>
      <c r="E193" s="10" t="s">
        <v>657</v>
      </c>
      <c r="F193" s="10" t="s">
        <v>658</v>
      </c>
      <c r="G193" s="10" t="s">
        <v>659</v>
      </c>
      <c r="H193" s="10"/>
      <c r="I193" s="11">
        <v>0</v>
      </c>
      <c r="J193" s="10" t="s">
        <v>660</v>
      </c>
      <c r="K193" s="12" t="s">
        <v>661</v>
      </c>
      <c r="L193" s="10">
        <v>1</v>
      </c>
      <c r="M193" s="10" t="s">
        <v>662</v>
      </c>
      <c r="N193" s="10" t="s">
        <v>663</v>
      </c>
      <c r="O193" s="10" t="s">
        <v>664</v>
      </c>
      <c r="P193" s="33">
        <v>20</v>
      </c>
      <c r="Q193" s="12">
        <v>1</v>
      </c>
      <c r="R193" s="33"/>
      <c r="S193" s="12"/>
      <c r="T193" s="33"/>
      <c r="U193" s="12"/>
      <c r="V193" s="33"/>
      <c r="W193" s="12"/>
      <c r="X193" s="33">
        <f t="shared" si="2"/>
        <v>1</v>
      </c>
      <c r="Y193" s="38">
        <f>SUMIF(A:A,A193,X:X)</f>
        <v>2</v>
      </c>
    </row>
    <row r="194" spans="1:25" ht="99.95" customHeight="1" x14ac:dyDescent="0.15">
      <c r="A194" s="1">
        <v>82</v>
      </c>
      <c r="B194" s="20" t="s">
        <v>656</v>
      </c>
      <c r="C194" s="21">
        <v>43433.784722222219</v>
      </c>
      <c r="D194" s="22">
        <v>43433.875</v>
      </c>
      <c r="E194" s="24" t="s">
        <v>657</v>
      </c>
      <c r="F194" s="24" t="s">
        <v>658</v>
      </c>
      <c r="G194" s="24" t="s">
        <v>659</v>
      </c>
      <c r="H194" s="24"/>
      <c r="I194" s="24">
        <v>0</v>
      </c>
      <c r="J194" s="24" t="s">
        <v>660</v>
      </c>
      <c r="K194" s="25" t="s">
        <v>661</v>
      </c>
      <c r="L194" s="23">
        <v>2</v>
      </c>
      <c r="M194" s="23" t="s">
        <v>665</v>
      </c>
      <c r="N194" s="23" t="s">
        <v>666</v>
      </c>
      <c r="O194" s="23" t="s">
        <v>667</v>
      </c>
      <c r="P194" s="35">
        <v>69</v>
      </c>
      <c r="Q194" s="26">
        <v>1</v>
      </c>
      <c r="R194" s="35"/>
      <c r="S194" s="26"/>
      <c r="T194" s="35"/>
      <c r="U194" s="26"/>
      <c r="V194" s="35"/>
      <c r="W194" s="26"/>
      <c r="X194" s="35">
        <f t="shared" si="2"/>
        <v>1</v>
      </c>
      <c r="Y194" s="40">
        <f>SUMIF(A:A,A194,X:X)</f>
        <v>2</v>
      </c>
    </row>
    <row r="195" spans="1:25" ht="99.95" customHeight="1" x14ac:dyDescent="0.15">
      <c r="A195" s="1">
        <v>9</v>
      </c>
      <c r="B195" s="7" t="s">
        <v>58</v>
      </c>
      <c r="C195" s="8">
        <v>43433.791666666664</v>
      </c>
      <c r="D195" s="9">
        <v>43433.875</v>
      </c>
      <c r="E195" s="10" t="s">
        <v>59</v>
      </c>
      <c r="F195" s="10" t="s">
        <v>60</v>
      </c>
      <c r="G195" s="10" t="s">
        <v>11</v>
      </c>
      <c r="H195" s="10"/>
      <c r="I195" s="10" t="s">
        <v>1004</v>
      </c>
      <c r="J195" s="10" t="s">
        <v>1055</v>
      </c>
      <c r="K195" s="12" t="s">
        <v>12</v>
      </c>
      <c r="L195" s="10">
        <v>1</v>
      </c>
      <c r="M195" s="10" t="s">
        <v>61</v>
      </c>
      <c r="N195" s="10" t="s">
        <v>62</v>
      </c>
      <c r="O195" s="10" t="s">
        <v>63</v>
      </c>
      <c r="P195" s="33">
        <v>13</v>
      </c>
      <c r="Q195" s="12">
        <v>0.5</v>
      </c>
      <c r="R195" s="33"/>
      <c r="S195" s="12"/>
      <c r="T195" s="33"/>
      <c r="U195" s="12"/>
      <c r="V195" s="33"/>
      <c r="W195" s="12"/>
      <c r="X195" s="33">
        <f t="shared" ref="X195:X204" si="3">Q195+S195+U195+W195</f>
        <v>0.5</v>
      </c>
      <c r="Y195" s="38">
        <f>SUMIF(A:A,A195,X:X)</f>
        <v>1</v>
      </c>
    </row>
    <row r="196" spans="1:25" ht="99.95" customHeight="1" x14ac:dyDescent="0.15">
      <c r="A196" s="1">
        <v>9</v>
      </c>
      <c r="B196" s="20" t="s">
        <v>58</v>
      </c>
      <c r="C196" s="21">
        <v>43433.791666666664</v>
      </c>
      <c r="D196" s="22">
        <v>43433.875</v>
      </c>
      <c r="E196" s="24" t="s">
        <v>59</v>
      </c>
      <c r="F196" s="24" t="s">
        <v>60</v>
      </c>
      <c r="G196" s="24" t="s">
        <v>11</v>
      </c>
      <c r="H196" s="24"/>
      <c r="I196" s="24" t="s">
        <v>1004</v>
      </c>
      <c r="J196" s="24" t="s">
        <v>10</v>
      </c>
      <c r="K196" s="25" t="s">
        <v>12</v>
      </c>
      <c r="L196" s="23">
        <v>2</v>
      </c>
      <c r="M196" s="23" t="s">
        <v>64</v>
      </c>
      <c r="N196" s="23" t="s">
        <v>65</v>
      </c>
      <c r="O196" s="23" t="s">
        <v>66</v>
      </c>
      <c r="P196" s="35">
        <v>0</v>
      </c>
      <c r="Q196" s="26">
        <v>0.5</v>
      </c>
      <c r="R196" s="35"/>
      <c r="S196" s="26"/>
      <c r="T196" s="35"/>
      <c r="U196" s="26"/>
      <c r="V196" s="35"/>
      <c r="W196" s="26"/>
      <c r="X196" s="35">
        <f t="shared" si="3"/>
        <v>0.5</v>
      </c>
      <c r="Y196" s="40">
        <f>SUMIF(A:A,A196,X:X)</f>
        <v>1</v>
      </c>
    </row>
    <row r="197" spans="1:25" ht="99.95" customHeight="1" x14ac:dyDescent="0.15">
      <c r="A197" s="1">
        <v>36</v>
      </c>
      <c r="B197" s="27" t="s">
        <v>286</v>
      </c>
      <c r="C197" s="28">
        <v>43433.791666666664</v>
      </c>
      <c r="D197" s="29">
        <v>43433.847222222219</v>
      </c>
      <c r="E197" s="30" t="s">
        <v>287</v>
      </c>
      <c r="F197" s="30"/>
      <c r="G197" s="30" t="s">
        <v>288</v>
      </c>
      <c r="H197" s="30"/>
      <c r="I197" s="31">
        <v>0</v>
      </c>
      <c r="J197" s="30" t="s">
        <v>220</v>
      </c>
      <c r="K197" s="32" t="s">
        <v>221</v>
      </c>
      <c r="L197" s="30">
        <v>1</v>
      </c>
      <c r="M197" s="30" t="s">
        <v>1069</v>
      </c>
      <c r="N197" s="30" t="s">
        <v>289</v>
      </c>
      <c r="O197" s="30" t="s">
        <v>290</v>
      </c>
      <c r="P197" s="37">
        <v>53</v>
      </c>
      <c r="Q197" s="32">
        <v>0.5</v>
      </c>
      <c r="R197" s="37">
        <v>73</v>
      </c>
      <c r="S197" s="32">
        <v>0.5</v>
      </c>
      <c r="T197" s="37"/>
      <c r="U197" s="32"/>
      <c r="V197" s="37"/>
      <c r="W197" s="32"/>
      <c r="X197" s="37">
        <f t="shared" si="3"/>
        <v>1</v>
      </c>
      <c r="Y197" s="42">
        <f>SUMIF(A:A,A197,X:X)</f>
        <v>1</v>
      </c>
    </row>
    <row r="198" spans="1:25" ht="99.95" customHeight="1" x14ac:dyDescent="0.15">
      <c r="A198" s="1">
        <v>110</v>
      </c>
      <c r="B198" s="27" t="s">
        <v>811</v>
      </c>
      <c r="C198" s="28">
        <v>43433.802083333336</v>
      </c>
      <c r="D198" s="29">
        <v>43433.864583333336</v>
      </c>
      <c r="E198" s="30" t="s">
        <v>800</v>
      </c>
      <c r="F198" s="30" t="s">
        <v>77</v>
      </c>
      <c r="G198" s="30" t="s">
        <v>801</v>
      </c>
      <c r="H198" s="30"/>
      <c r="I198" s="31">
        <v>0</v>
      </c>
      <c r="J198" s="30" t="s">
        <v>1017</v>
      </c>
      <c r="K198" s="32" t="s">
        <v>802</v>
      </c>
      <c r="L198" s="30">
        <v>1</v>
      </c>
      <c r="M198" s="30" t="s">
        <v>812</v>
      </c>
      <c r="N198" s="30" t="s">
        <v>813</v>
      </c>
      <c r="O198" s="30" t="s">
        <v>814</v>
      </c>
      <c r="P198" s="37">
        <v>39</v>
      </c>
      <c r="Q198" s="32">
        <v>0.5</v>
      </c>
      <c r="R198" s="37">
        <v>40</v>
      </c>
      <c r="S198" s="32">
        <v>0.5</v>
      </c>
      <c r="T198" s="37"/>
      <c r="U198" s="32"/>
      <c r="V198" s="37"/>
      <c r="W198" s="32"/>
      <c r="X198" s="37">
        <f t="shared" si="3"/>
        <v>1</v>
      </c>
      <c r="Y198" s="42">
        <f>SUMIF(A:A,A198,X:X)</f>
        <v>1</v>
      </c>
    </row>
    <row r="199" spans="1:25" ht="99.95" customHeight="1" x14ac:dyDescent="0.15">
      <c r="A199" s="1">
        <v>83</v>
      </c>
      <c r="B199" s="27" t="s">
        <v>668</v>
      </c>
      <c r="C199" s="28">
        <v>43433.805555555555</v>
      </c>
      <c r="D199" s="29">
        <v>43433.854166666664</v>
      </c>
      <c r="E199" s="30" t="s">
        <v>669</v>
      </c>
      <c r="F199" s="30" t="s">
        <v>670</v>
      </c>
      <c r="G199" s="30" t="s">
        <v>671</v>
      </c>
      <c r="H199" s="30"/>
      <c r="I199" s="31">
        <v>0</v>
      </c>
      <c r="J199" s="30" t="s">
        <v>1070</v>
      </c>
      <c r="K199" s="32" t="s">
        <v>672</v>
      </c>
      <c r="L199" s="30">
        <v>1</v>
      </c>
      <c r="M199" s="30" t="s">
        <v>673</v>
      </c>
      <c r="N199" s="30" t="s">
        <v>674</v>
      </c>
      <c r="O199" s="30" t="s">
        <v>675</v>
      </c>
      <c r="P199" s="37">
        <v>43</v>
      </c>
      <c r="Q199" s="32">
        <v>1</v>
      </c>
      <c r="R199" s="37"/>
      <c r="S199" s="32"/>
      <c r="T199" s="37"/>
      <c r="U199" s="32"/>
      <c r="V199" s="37"/>
      <c r="W199" s="32"/>
      <c r="X199" s="37">
        <f t="shared" si="3"/>
        <v>1</v>
      </c>
      <c r="Y199" s="42">
        <f>SUMIF(A:A,A199,X:X)</f>
        <v>1</v>
      </c>
    </row>
    <row r="200" spans="1:25" ht="99.95" customHeight="1" x14ac:dyDescent="0.15">
      <c r="B200" s="86" t="s">
        <v>124</v>
      </c>
      <c r="C200" s="28">
        <v>43434.756944444445</v>
      </c>
      <c r="D200" s="29">
        <v>43434.8125</v>
      </c>
      <c r="E200" s="30" t="s">
        <v>1089</v>
      </c>
      <c r="F200" s="30" t="s">
        <v>1090</v>
      </c>
      <c r="G200" s="87" t="s">
        <v>1091</v>
      </c>
      <c r="H200" s="30"/>
      <c r="I200" s="30" t="s">
        <v>1004</v>
      </c>
      <c r="J200" s="45" t="s">
        <v>1095</v>
      </c>
      <c r="K200" s="32" t="s">
        <v>1096</v>
      </c>
      <c r="L200" s="30">
        <v>1</v>
      </c>
      <c r="M200" s="30" t="s">
        <v>1092</v>
      </c>
      <c r="N200" s="30" t="s">
        <v>1093</v>
      </c>
      <c r="O200" s="30" t="s">
        <v>1094</v>
      </c>
      <c r="P200" s="37">
        <v>1</v>
      </c>
      <c r="Q200" s="32">
        <v>1</v>
      </c>
      <c r="R200" s="37"/>
      <c r="S200" s="32"/>
      <c r="T200" s="37"/>
      <c r="U200" s="32"/>
      <c r="V200" s="37"/>
      <c r="W200" s="32"/>
      <c r="X200" s="37">
        <f t="shared" si="3"/>
        <v>1</v>
      </c>
      <c r="Y200" s="42">
        <v>1</v>
      </c>
    </row>
    <row r="201" spans="1:25" ht="99.95" customHeight="1" x14ac:dyDescent="0.15">
      <c r="A201" s="1">
        <v>84</v>
      </c>
      <c r="B201" s="27" t="s">
        <v>676</v>
      </c>
      <c r="C201" s="28">
        <v>43434.78125</v>
      </c>
      <c r="D201" s="29">
        <v>43434.854166666664</v>
      </c>
      <c r="E201" s="30" t="s">
        <v>677</v>
      </c>
      <c r="F201" s="30" t="s">
        <v>678</v>
      </c>
      <c r="G201" s="30" t="s">
        <v>679</v>
      </c>
      <c r="H201" s="30"/>
      <c r="I201" s="31">
        <v>0</v>
      </c>
      <c r="J201" s="30" t="s">
        <v>681</v>
      </c>
      <c r="K201" s="32" t="s">
        <v>682</v>
      </c>
      <c r="L201" s="30">
        <v>1</v>
      </c>
      <c r="M201" s="30" t="s">
        <v>683</v>
      </c>
      <c r="N201" s="30" t="s">
        <v>684</v>
      </c>
      <c r="O201" s="30" t="s">
        <v>685</v>
      </c>
      <c r="P201" s="37">
        <v>1</v>
      </c>
      <c r="Q201" s="32">
        <v>0.5</v>
      </c>
      <c r="R201" s="37">
        <v>51</v>
      </c>
      <c r="S201" s="32">
        <v>0.5</v>
      </c>
      <c r="T201" s="37">
        <v>53</v>
      </c>
      <c r="U201" s="32">
        <v>0.5</v>
      </c>
      <c r="V201" s="37"/>
      <c r="W201" s="32"/>
      <c r="X201" s="37">
        <f t="shared" si="3"/>
        <v>1.5</v>
      </c>
      <c r="Y201" s="42">
        <f>SUMIF(A:A,A201,X:X)</f>
        <v>1.5</v>
      </c>
    </row>
    <row r="202" spans="1:25" ht="99.95" customHeight="1" x14ac:dyDescent="0.15">
      <c r="A202" s="1">
        <v>103</v>
      </c>
      <c r="B202" s="27" t="s">
        <v>775</v>
      </c>
      <c r="C202" s="28">
        <v>43434.791666666664</v>
      </c>
      <c r="D202" s="29">
        <v>43434.833333333336</v>
      </c>
      <c r="E202" s="30" t="s">
        <v>776</v>
      </c>
      <c r="F202" s="30"/>
      <c r="G202" s="30" t="s">
        <v>777</v>
      </c>
      <c r="H202" s="30">
        <v>2000</v>
      </c>
      <c r="I202" s="31">
        <v>0</v>
      </c>
      <c r="J202" s="30" t="s">
        <v>1022</v>
      </c>
      <c r="K202" s="32" t="s">
        <v>772</v>
      </c>
      <c r="L202" s="30">
        <v>1</v>
      </c>
      <c r="M202" s="30" t="s">
        <v>55</v>
      </c>
      <c r="N202" s="30" t="s">
        <v>778</v>
      </c>
      <c r="O202" s="30" t="s">
        <v>603</v>
      </c>
      <c r="P202" s="37">
        <v>54</v>
      </c>
      <c r="Q202" s="32">
        <v>0.5</v>
      </c>
      <c r="R202" s="37">
        <v>0</v>
      </c>
      <c r="S202" s="32">
        <v>0.5</v>
      </c>
      <c r="T202" s="37"/>
      <c r="U202" s="32"/>
      <c r="V202" s="37"/>
      <c r="W202" s="32"/>
      <c r="X202" s="37">
        <f t="shared" si="3"/>
        <v>1</v>
      </c>
      <c r="Y202" s="42">
        <f>SUMIF(A:A,A202,X:X)</f>
        <v>1</v>
      </c>
    </row>
    <row r="203" spans="1:25" ht="99.95" customHeight="1" x14ac:dyDescent="0.15">
      <c r="A203" s="1">
        <v>118</v>
      </c>
      <c r="B203" s="27" t="s">
        <v>849</v>
      </c>
      <c r="C203" s="28">
        <v>43434.791666666664</v>
      </c>
      <c r="D203" s="29">
        <v>43434.854166666664</v>
      </c>
      <c r="E203" s="30" t="s">
        <v>850</v>
      </c>
      <c r="F203" s="30" t="s">
        <v>851</v>
      </c>
      <c r="G203" s="30" t="s">
        <v>852</v>
      </c>
      <c r="H203" s="30"/>
      <c r="I203" s="31">
        <v>0</v>
      </c>
      <c r="J203" s="30" t="s">
        <v>853</v>
      </c>
      <c r="K203" s="32" t="s">
        <v>854</v>
      </c>
      <c r="L203" s="30">
        <v>1</v>
      </c>
      <c r="M203" s="30" t="s">
        <v>855</v>
      </c>
      <c r="N203" s="30" t="s">
        <v>856</v>
      </c>
      <c r="O203" s="30" t="s">
        <v>857</v>
      </c>
      <c r="P203" s="37">
        <v>40</v>
      </c>
      <c r="Q203" s="32">
        <v>0.5</v>
      </c>
      <c r="R203" s="37">
        <v>42</v>
      </c>
      <c r="S203" s="32">
        <v>0.5</v>
      </c>
      <c r="T203" s="37"/>
      <c r="U203" s="32"/>
      <c r="V203" s="37"/>
      <c r="W203" s="32"/>
      <c r="X203" s="37">
        <f t="shared" si="3"/>
        <v>1</v>
      </c>
      <c r="Y203" s="42">
        <f>SUMIF(A:A,A203,X:X)</f>
        <v>1</v>
      </c>
    </row>
    <row r="204" spans="1:25" ht="99.95" customHeight="1" x14ac:dyDescent="0.15">
      <c r="A204" s="1">
        <v>85</v>
      </c>
      <c r="B204" s="27" t="s">
        <v>686</v>
      </c>
      <c r="C204" s="28">
        <v>43434.805555555555</v>
      </c>
      <c r="D204" s="29">
        <v>43434.868055555555</v>
      </c>
      <c r="E204" s="30" t="s">
        <v>208</v>
      </c>
      <c r="F204" s="30" t="s">
        <v>687</v>
      </c>
      <c r="G204" s="30" t="s">
        <v>210</v>
      </c>
      <c r="H204" s="30"/>
      <c r="I204" s="31">
        <v>0</v>
      </c>
      <c r="J204" s="30" t="s">
        <v>688</v>
      </c>
      <c r="K204" s="32" t="s">
        <v>459</v>
      </c>
      <c r="L204" s="30">
        <v>1</v>
      </c>
      <c r="M204" s="30" t="s">
        <v>689</v>
      </c>
      <c r="N204" s="30" t="s">
        <v>690</v>
      </c>
      <c r="O204" s="30" t="s">
        <v>691</v>
      </c>
      <c r="P204" s="37">
        <v>54</v>
      </c>
      <c r="Q204" s="32">
        <v>0.5</v>
      </c>
      <c r="R204" s="37">
        <v>55</v>
      </c>
      <c r="S204" s="32">
        <v>0.5</v>
      </c>
      <c r="T204" s="37"/>
      <c r="U204" s="32"/>
      <c r="V204" s="37"/>
      <c r="W204" s="32"/>
      <c r="X204" s="37">
        <f t="shared" si="3"/>
        <v>1</v>
      </c>
      <c r="Y204" s="42">
        <f>SUMIF(A:A,A204,X:X)</f>
        <v>1</v>
      </c>
    </row>
  </sheetData>
  <autoFilter ref="A1:Y204" xr:uid="{479089A8-D3AA-4411-942E-3A5B3384A971}">
    <sortState ref="A2:Y204">
      <sortCondition ref="C1:C204"/>
    </sortState>
  </autoFilter>
  <phoneticPr fontId="18"/>
  <pageMargins left="0.31496062992125984" right="0.11811023622047245" top="0.35433070866141736" bottom="0.15748031496062992" header="0.31496062992125984" footer="0.31496062992125984"/>
  <pageSetup paperSize="9" scale="40" orientation="landscape" horizontalDpi="300" verticalDpi="300" r:id="rId1"/>
  <rowBreaks count="5" manualBreakCount="5">
    <brk id="28" min="1" max="71" man="1"/>
    <brk id="84" min="1" max="71" man="1"/>
    <brk id="96" min="1" max="71" man="1"/>
    <brk id="137" min="1" max="71" man="1"/>
    <brk id="150" min="1" max="7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87A09-B9C9-460E-BCF4-8FBEA6A3FA72}">
  <dimension ref="A1:AC22"/>
  <sheetViews>
    <sheetView view="pageBreakPreview" topLeftCell="B1" zoomScale="50" zoomScaleNormal="82" zoomScaleSheetLayoutView="50" workbookViewId="0">
      <selection activeCell="H4" sqref="H4"/>
    </sheetView>
  </sheetViews>
  <sheetFormatPr defaultRowHeight="21" x14ac:dyDescent="0.15"/>
  <cols>
    <col min="1" max="1" width="5.75" style="1" hidden="1" customWidth="1"/>
    <col min="2" max="2" width="37.625" style="49" customWidth="1"/>
    <col min="3" max="3" width="25.125" style="2" customWidth="1"/>
    <col min="4" max="4" width="12.125" style="3" customWidth="1"/>
    <col min="5" max="7" width="18.875" style="1" customWidth="1"/>
    <col min="8" max="8" width="12.875" style="1" customWidth="1"/>
    <col min="9" max="9" width="6.875" style="5" customWidth="1"/>
    <col min="10" max="10" width="18.75" style="1" customWidth="1"/>
    <col min="11" max="11" width="20.625" style="4" customWidth="1"/>
    <col min="12" max="12" width="4.5" style="1" customWidth="1"/>
    <col min="13" max="14" width="38.625" style="1" customWidth="1"/>
    <col min="15" max="15" width="32.625" style="1" customWidth="1"/>
    <col min="16" max="25" width="6.625" style="4" customWidth="1"/>
    <col min="26" max="16384" width="9" style="1"/>
  </cols>
  <sheetData>
    <row r="1" spans="1:29" s="61" customFormat="1" ht="42" x14ac:dyDescent="0.15">
      <c r="B1" s="62" t="s">
        <v>1078</v>
      </c>
      <c r="C1" s="2"/>
      <c r="D1" s="3"/>
      <c r="H1" s="63"/>
      <c r="P1" s="4"/>
      <c r="Q1" s="4"/>
      <c r="R1" s="4"/>
      <c r="S1" s="4"/>
      <c r="T1" s="4"/>
      <c r="U1" s="4"/>
      <c r="V1" s="4"/>
      <c r="W1" s="4"/>
      <c r="X1" s="4"/>
      <c r="Y1" s="4"/>
      <c r="Z1" s="4"/>
      <c r="AA1" s="4"/>
      <c r="AB1" s="4"/>
      <c r="AC1" s="4"/>
    </row>
    <row r="2" spans="1:29" s="6" customFormat="1" ht="57" customHeight="1" x14ac:dyDescent="0.15">
      <c r="A2" s="6" t="s">
        <v>0</v>
      </c>
      <c r="B2" s="52" t="s">
        <v>1</v>
      </c>
      <c r="C2" s="53" t="s">
        <v>1025</v>
      </c>
      <c r="D2" s="54" t="s">
        <v>1026</v>
      </c>
      <c r="E2" s="37" t="s">
        <v>1027</v>
      </c>
      <c r="F2" s="37" t="s">
        <v>1028</v>
      </c>
      <c r="G2" s="37" t="s">
        <v>1029</v>
      </c>
      <c r="H2" s="55" t="s">
        <v>1030</v>
      </c>
      <c r="I2" s="56" t="s">
        <v>1031</v>
      </c>
      <c r="J2" s="37" t="s">
        <v>1032</v>
      </c>
      <c r="K2" s="37" t="s">
        <v>1033</v>
      </c>
      <c r="L2" s="57" t="s">
        <v>1034</v>
      </c>
      <c r="M2" s="37" t="s">
        <v>2</v>
      </c>
      <c r="N2" s="37" t="s">
        <v>3</v>
      </c>
      <c r="O2" s="37" t="s">
        <v>4</v>
      </c>
      <c r="P2" s="58" t="s">
        <v>1035</v>
      </c>
      <c r="Q2" s="58" t="s">
        <v>1036</v>
      </c>
      <c r="R2" s="58" t="s">
        <v>1037</v>
      </c>
      <c r="S2" s="58" t="s">
        <v>1038</v>
      </c>
      <c r="T2" s="58" t="s">
        <v>1039</v>
      </c>
      <c r="U2" s="58" t="s">
        <v>1040</v>
      </c>
      <c r="V2" s="58" t="s">
        <v>1041</v>
      </c>
      <c r="W2" s="58" t="s">
        <v>1042</v>
      </c>
      <c r="X2" s="59" t="s">
        <v>1043</v>
      </c>
      <c r="Y2" s="60" t="s">
        <v>1044</v>
      </c>
    </row>
    <row r="3" spans="1:29" ht="99.95" customHeight="1" x14ac:dyDescent="0.15">
      <c r="A3" s="1">
        <v>57</v>
      </c>
      <c r="B3" s="65" t="s">
        <v>1060</v>
      </c>
      <c r="C3" s="8">
        <v>43419.791666666664</v>
      </c>
      <c r="D3" s="9">
        <v>43419.875</v>
      </c>
      <c r="E3" s="10" t="s">
        <v>464</v>
      </c>
      <c r="F3" s="10" t="s">
        <v>465</v>
      </c>
      <c r="G3" s="10" t="s">
        <v>466</v>
      </c>
      <c r="H3" s="10"/>
      <c r="I3" s="11">
        <v>0</v>
      </c>
      <c r="J3" s="10" t="s">
        <v>1019</v>
      </c>
      <c r="K3" s="12" t="s">
        <v>467</v>
      </c>
      <c r="L3" s="10">
        <v>1</v>
      </c>
      <c r="M3" s="10" t="s">
        <v>468</v>
      </c>
      <c r="N3" s="10" t="s">
        <v>469</v>
      </c>
      <c r="O3" s="10" t="s">
        <v>470</v>
      </c>
      <c r="P3" s="33">
        <v>73</v>
      </c>
      <c r="Q3" s="12">
        <v>0.5</v>
      </c>
      <c r="R3" s="33">
        <v>76</v>
      </c>
      <c r="S3" s="12">
        <v>0.5</v>
      </c>
      <c r="T3" s="33"/>
      <c r="U3" s="12"/>
      <c r="V3" s="33"/>
      <c r="W3" s="12"/>
      <c r="X3" s="33">
        <f>Q3+S3+U3+W3</f>
        <v>1</v>
      </c>
      <c r="Y3" s="38">
        <f>SUMIF(A:A,A3,X:X)</f>
        <v>2</v>
      </c>
    </row>
    <row r="4" spans="1:29" ht="99.95" customHeight="1" x14ac:dyDescent="0.15">
      <c r="A4" s="1">
        <v>57</v>
      </c>
      <c r="B4" s="66" t="s">
        <v>463</v>
      </c>
      <c r="C4" s="21">
        <v>43419.791666666664</v>
      </c>
      <c r="D4" s="22">
        <v>43419.875</v>
      </c>
      <c r="E4" s="24" t="s">
        <v>464</v>
      </c>
      <c r="F4" s="24" t="s">
        <v>465</v>
      </c>
      <c r="G4" s="24" t="s">
        <v>466</v>
      </c>
      <c r="H4" s="24"/>
      <c r="I4" s="24">
        <v>0</v>
      </c>
      <c r="J4" s="24" t="s">
        <v>1019</v>
      </c>
      <c r="K4" s="25" t="s">
        <v>467</v>
      </c>
      <c r="L4" s="23">
        <v>2</v>
      </c>
      <c r="M4" s="23" t="s">
        <v>471</v>
      </c>
      <c r="N4" s="23" t="s">
        <v>472</v>
      </c>
      <c r="O4" s="23" t="s">
        <v>473</v>
      </c>
      <c r="P4" s="35">
        <v>12</v>
      </c>
      <c r="Q4" s="26">
        <v>0.5</v>
      </c>
      <c r="R4" s="35">
        <v>78</v>
      </c>
      <c r="S4" s="26">
        <v>0.5</v>
      </c>
      <c r="T4" s="35"/>
      <c r="U4" s="26"/>
      <c r="V4" s="35"/>
      <c r="W4" s="26"/>
      <c r="X4" s="35">
        <f>Q4+S4+U4+W4</f>
        <v>1</v>
      </c>
      <c r="Y4" s="40">
        <f>SUMIF(A:A,A4,X:X)</f>
        <v>2</v>
      </c>
    </row>
    <row r="5" spans="1:29" ht="99.95" customHeight="1" x14ac:dyDescent="0.15">
      <c r="A5" s="1">
        <v>99</v>
      </c>
      <c r="B5" s="65" t="s">
        <v>1062</v>
      </c>
      <c r="C5" s="8">
        <v>43420.791666666664</v>
      </c>
      <c r="D5" s="9">
        <v>43420.875</v>
      </c>
      <c r="E5" s="10" t="s">
        <v>546</v>
      </c>
      <c r="F5" s="10" t="s">
        <v>749</v>
      </c>
      <c r="G5" s="10" t="s">
        <v>548</v>
      </c>
      <c r="H5" s="10"/>
      <c r="I5" s="11">
        <v>0</v>
      </c>
      <c r="J5" s="10" t="s">
        <v>1016</v>
      </c>
      <c r="K5" s="12" t="s">
        <v>475</v>
      </c>
      <c r="L5" s="10">
        <v>1</v>
      </c>
      <c r="M5" s="10" t="s">
        <v>750</v>
      </c>
      <c r="N5" s="10" t="s">
        <v>751</v>
      </c>
      <c r="O5" s="10" t="s">
        <v>752</v>
      </c>
      <c r="P5" s="33">
        <v>10</v>
      </c>
      <c r="Q5" s="12">
        <v>0.5</v>
      </c>
      <c r="R5" s="33"/>
      <c r="S5" s="12"/>
      <c r="T5" s="33"/>
      <c r="U5" s="12"/>
      <c r="V5" s="33"/>
      <c r="W5" s="12"/>
      <c r="X5" s="33">
        <f>Q5+S5+U5+W5</f>
        <v>0.5</v>
      </c>
      <c r="Y5" s="38">
        <f>SUMIF(A:A,A5,X:X)</f>
        <v>2</v>
      </c>
    </row>
    <row r="6" spans="1:29" ht="99.95" customHeight="1" x14ac:dyDescent="0.15">
      <c r="A6" s="1">
        <v>99</v>
      </c>
      <c r="B6" s="66" t="s">
        <v>748</v>
      </c>
      <c r="C6" s="21">
        <v>43420.791666666664</v>
      </c>
      <c r="D6" s="22">
        <v>43420.875</v>
      </c>
      <c r="E6" s="24" t="s">
        <v>546</v>
      </c>
      <c r="F6" s="24" t="s">
        <v>749</v>
      </c>
      <c r="G6" s="24" t="s">
        <v>548</v>
      </c>
      <c r="H6" s="24"/>
      <c r="I6" s="24">
        <v>0</v>
      </c>
      <c r="J6" s="24" t="s">
        <v>1016</v>
      </c>
      <c r="K6" s="25" t="s">
        <v>475</v>
      </c>
      <c r="L6" s="23">
        <v>2</v>
      </c>
      <c r="M6" s="23" t="s">
        <v>753</v>
      </c>
      <c r="N6" s="47" t="s">
        <v>754</v>
      </c>
      <c r="O6" s="23" t="s">
        <v>755</v>
      </c>
      <c r="P6" s="35">
        <v>76</v>
      </c>
      <c r="Q6" s="26">
        <v>1.5</v>
      </c>
      <c r="R6" s="35"/>
      <c r="S6" s="26"/>
      <c r="T6" s="35"/>
      <c r="U6" s="26"/>
      <c r="V6" s="35"/>
      <c r="W6" s="26"/>
      <c r="X6" s="35">
        <f>Q6+S6+U6+W6</f>
        <v>1.5</v>
      </c>
      <c r="Y6" s="40">
        <f>SUMIF(A:A,A6,X:X)</f>
        <v>2</v>
      </c>
    </row>
    <row r="7" spans="1:29" ht="99.95" customHeight="1" x14ac:dyDescent="0.15">
      <c r="B7" s="78" t="s">
        <v>1079</v>
      </c>
      <c r="C7" s="78"/>
      <c r="D7" s="78"/>
      <c r="E7" s="78"/>
      <c r="F7" s="78"/>
      <c r="G7" s="78"/>
      <c r="H7" s="78"/>
      <c r="I7" s="78"/>
      <c r="J7" s="78"/>
      <c r="K7" s="78"/>
      <c r="L7" s="10"/>
      <c r="M7" s="10"/>
      <c r="N7" s="43"/>
      <c r="O7" s="10"/>
      <c r="P7" s="72"/>
      <c r="Q7" s="72"/>
      <c r="R7" s="72"/>
      <c r="S7" s="72"/>
      <c r="T7" s="72"/>
      <c r="U7" s="72"/>
      <c r="V7" s="72"/>
      <c r="W7" s="72"/>
      <c r="X7" s="72"/>
      <c r="Y7" s="70"/>
    </row>
    <row r="8" spans="1:29" s="61" customFormat="1" ht="42" customHeight="1" x14ac:dyDescent="0.15">
      <c r="B8" s="67" t="s">
        <v>1080</v>
      </c>
      <c r="C8" s="64"/>
      <c r="D8" s="64"/>
      <c r="E8" s="64"/>
      <c r="F8" s="64"/>
      <c r="G8" s="64"/>
      <c r="H8" s="64"/>
      <c r="I8" s="64"/>
      <c r="J8" s="64"/>
      <c r="K8" s="64"/>
      <c r="L8" s="68"/>
      <c r="M8" s="68"/>
      <c r="N8" s="68"/>
      <c r="O8" s="68"/>
      <c r="P8" s="73"/>
      <c r="Q8" s="73"/>
      <c r="R8" s="73"/>
      <c r="S8" s="73"/>
      <c r="T8" s="73"/>
      <c r="U8" s="73"/>
      <c r="V8" s="73"/>
      <c r="W8" s="73"/>
      <c r="X8" s="73"/>
      <c r="Y8" s="26"/>
      <c r="Z8" s="34"/>
      <c r="AA8" s="19"/>
      <c r="AB8" s="34"/>
      <c r="AC8" s="19"/>
    </row>
    <row r="9" spans="1:29" s="6" customFormat="1" ht="57" customHeight="1" x14ac:dyDescent="0.15">
      <c r="A9" s="6" t="s">
        <v>0</v>
      </c>
      <c r="B9" s="52" t="s">
        <v>1</v>
      </c>
      <c r="C9" s="53" t="s">
        <v>1025</v>
      </c>
      <c r="D9" s="54" t="s">
        <v>1026</v>
      </c>
      <c r="E9" s="37" t="s">
        <v>1027</v>
      </c>
      <c r="F9" s="37" t="s">
        <v>1028</v>
      </c>
      <c r="G9" s="37" t="s">
        <v>1029</v>
      </c>
      <c r="H9" s="55" t="s">
        <v>1030</v>
      </c>
      <c r="I9" s="56" t="s">
        <v>1031</v>
      </c>
      <c r="J9" s="37" t="s">
        <v>1032</v>
      </c>
      <c r="K9" s="37" t="s">
        <v>1033</v>
      </c>
      <c r="L9" s="57" t="s">
        <v>1034</v>
      </c>
      <c r="M9" s="37" t="s">
        <v>2</v>
      </c>
      <c r="N9" s="37" t="s">
        <v>3</v>
      </c>
      <c r="O9" s="37" t="s">
        <v>4</v>
      </c>
      <c r="P9" s="58" t="s">
        <v>1035</v>
      </c>
      <c r="Q9" s="58" t="s">
        <v>1036</v>
      </c>
      <c r="R9" s="58" t="s">
        <v>1037</v>
      </c>
      <c r="S9" s="58" t="s">
        <v>1038</v>
      </c>
      <c r="T9" s="58" t="s">
        <v>1039</v>
      </c>
      <c r="U9" s="58" t="s">
        <v>1040</v>
      </c>
      <c r="V9" s="58" t="s">
        <v>1041</v>
      </c>
      <c r="W9" s="58" t="s">
        <v>1042</v>
      </c>
      <c r="X9" s="59" t="s">
        <v>1043</v>
      </c>
      <c r="Y9" s="60" t="s">
        <v>1044</v>
      </c>
    </row>
    <row r="10" spans="1:29" ht="99.95" customHeight="1" x14ac:dyDescent="0.15">
      <c r="A10" s="1">
        <v>86</v>
      </c>
      <c r="B10" s="69" t="s">
        <v>693</v>
      </c>
      <c r="C10" s="28">
        <v>43406.75</v>
      </c>
      <c r="D10" s="29">
        <v>43406.833333333336</v>
      </c>
      <c r="E10" s="30" t="s">
        <v>694</v>
      </c>
      <c r="F10" s="30" t="s">
        <v>695</v>
      </c>
      <c r="G10" s="30" t="s">
        <v>696</v>
      </c>
      <c r="H10" s="30"/>
      <c r="I10" s="31">
        <v>0</v>
      </c>
      <c r="J10" s="30" t="s">
        <v>692</v>
      </c>
      <c r="K10" s="32" t="s">
        <v>697</v>
      </c>
      <c r="L10" s="30">
        <v>1</v>
      </c>
      <c r="M10" s="30" t="s">
        <v>698</v>
      </c>
      <c r="N10" s="45" t="s">
        <v>699</v>
      </c>
      <c r="O10" s="30" t="s">
        <v>700</v>
      </c>
      <c r="P10" s="37">
        <v>11</v>
      </c>
      <c r="Q10" s="32">
        <v>1</v>
      </c>
      <c r="R10" s="37">
        <v>70</v>
      </c>
      <c r="S10" s="32">
        <v>1</v>
      </c>
      <c r="T10" s="37"/>
      <c r="U10" s="32"/>
      <c r="V10" s="37"/>
      <c r="W10" s="32"/>
      <c r="X10" s="37">
        <f t="shared" ref="X10:X12" si="0">Q10+S10+U10+W10</f>
        <v>2</v>
      </c>
      <c r="Y10" s="42">
        <f>SUMIF(A:A,A10,X:X)</f>
        <v>2</v>
      </c>
      <c r="Z10" s="49"/>
      <c r="AA10" s="16"/>
      <c r="AB10" s="16"/>
      <c r="AC10" s="16"/>
    </row>
    <row r="11" spans="1:29" ht="99.95" customHeight="1" x14ac:dyDescent="0.15">
      <c r="A11" s="1">
        <v>87</v>
      </c>
      <c r="B11" s="69" t="s">
        <v>701</v>
      </c>
      <c r="C11" s="28">
        <v>43411.770833333336</v>
      </c>
      <c r="D11" s="29">
        <v>43411.854166666664</v>
      </c>
      <c r="E11" s="30" t="s">
        <v>702</v>
      </c>
      <c r="F11" s="30" t="s">
        <v>703</v>
      </c>
      <c r="G11" s="30" t="s">
        <v>704</v>
      </c>
      <c r="H11" s="30"/>
      <c r="I11" s="31">
        <v>0</v>
      </c>
      <c r="J11" s="30" t="s">
        <v>692</v>
      </c>
      <c r="K11" s="32" t="s">
        <v>697</v>
      </c>
      <c r="L11" s="30">
        <v>1</v>
      </c>
      <c r="M11" s="30" t="s">
        <v>705</v>
      </c>
      <c r="N11" s="30" t="s">
        <v>706</v>
      </c>
      <c r="O11" s="30" t="s">
        <v>707</v>
      </c>
      <c r="P11" s="37">
        <v>5</v>
      </c>
      <c r="Q11" s="32">
        <v>0.5</v>
      </c>
      <c r="R11" s="37">
        <v>9</v>
      </c>
      <c r="S11" s="32">
        <v>0.5</v>
      </c>
      <c r="T11" s="37">
        <v>11</v>
      </c>
      <c r="U11" s="32">
        <v>0.5</v>
      </c>
      <c r="V11" s="37">
        <v>70</v>
      </c>
      <c r="W11" s="32">
        <v>0.5</v>
      </c>
      <c r="X11" s="37">
        <f t="shared" si="0"/>
        <v>2</v>
      </c>
      <c r="Y11" s="42">
        <f>SUMIF(A:A,A11,X:X)</f>
        <v>2</v>
      </c>
    </row>
    <row r="12" spans="1:29" ht="99.95" customHeight="1" x14ac:dyDescent="0.15">
      <c r="A12" s="1">
        <v>88</v>
      </c>
      <c r="B12" s="69" t="s">
        <v>701</v>
      </c>
      <c r="C12" s="28">
        <v>43413.770833333336</v>
      </c>
      <c r="D12" s="29">
        <v>43413.854166666664</v>
      </c>
      <c r="E12" s="30" t="s">
        <v>694</v>
      </c>
      <c r="F12" s="30" t="s">
        <v>695</v>
      </c>
      <c r="G12" s="30" t="s">
        <v>696</v>
      </c>
      <c r="H12" s="30"/>
      <c r="I12" s="31">
        <v>0</v>
      </c>
      <c r="J12" s="30" t="s">
        <v>692</v>
      </c>
      <c r="K12" s="32" t="s">
        <v>697</v>
      </c>
      <c r="L12" s="30">
        <v>1</v>
      </c>
      <c r="M12" s="48" t="s">
        <v>708</v>
      </c>
      <c r="N12" s="30" t="s">
        <v>709</v>
      </c>
      <c r="O12" s="30" t="s">
        <v>710</v>
      </c>
      <c r="P12" s="37">
        <v>11</v>
      </c>
      <c r="Q12" s="32">
        <v>1</v>
      </c>
      <c r="R12" s="37">
        <v>70</v>
      </c>
      <c r="S12" s="32">
        <v>1</v>
      </c>
      <c r="T12" s="37"/>
      <c r="U12" s="32"/>
      <c r="V12" s="37"/>
      <c r="W12" s="32"/>
      <c r="X12" s="37">
        <f t="shared" si="0"/>
        <v>2</v>
      </c>
      <c r="Y12" s="42">
        <f>SUMIF(A:A,A12,X:X)</f>
        <v>2</v>
      </c>
    </row>
    <row r="13" spans="1:29" ht="99.95" customHeight="1" x14ac:dyDescent="0.15">
      <c r="A13" s="1">
        <v>89</v>
      </c>
      <c r="B13" s="69" t="s">
        <v>701</v>
      </c>
      <c r="C13" s="28">
        <v>43419.770833333336</v>
      </c>
      <c r="D13" s="29">
        <v>43419.854166666664</v>
      </c>
      <c r="E13" s="30" t="s">
        <v>464</v>
      </c>
      <c r="F13" s="30" t="s">
        <v>1059</v>
      </c>
      <c r="G13" s="30" t="s">
        <v>466</v>
      </c>
      <c r="H13" s="30"/>
      <c r="I13" s="31">
        <v>0</v>
      </c>
      <c r="J13" s="30" t="s">
        <v>692</v>
      </c>
      <c r="K13" s="32" t="s">
        <v>697</v>
      </c>
      <c r="L13" s="30">
        <v>1</v>
      </c>
      <c r="M13" s="30" t="s">
        <v>711</v>
      </c>
      <c r="N13" s="30" t="s">
        <v>712</v>
      </c>
      <c r="O13" s="30" t="s">
        <v>713</v>
      </c>
      <c r="P13" s="37">
        <v>11</v>
      </c>
      <c r="Q13" s="32">
        <v>1</v>
      </c>
      <c r="R13" s="37">
        <v>70</v>
      </c>
      <c r="S13" s="32">
        <v>1</v>
      </c>
      <c r="T13" s="37"/>
      <c r="U13" s="32"/>
      <c r="V13" s="37"/>
      <c r="W13" s="32"/>
      <c r="X13" s="37">
        <f t="shared" ref="X13" si="1">Q13+S13+U13+W13</f>
        <v>2</v>
      </c>
      <c r="Y13" s="42">
        <f>SUMIF(A:A,A13,X:X)</f>
        <v>2</v>
      </c>
    </row>
    <row r="14" spans="1:29" ht="99.95" customHeight="1" x14ac:dyDescent="0.15">
      <c r="A14" s="1">
        <v>90</v>
      </c>
      <c r="B14" s="69" t="s">
        <v>701</v>
      </c>
      <c r="C14" s="28">
        <v>43432.770833333336</v>
      </c>
      <c r="D14" s="29">
        <v>43432.854166666664</v>
      </c>
      <c r="E14" s="30" t="s">
        <v>702</v>
      </c>
      <c r="F14" s="30" t="s">
        <v>703</v>
      </c>
      <c r="G14" s="30" t="s">
        <v>704</v>
      </c>
      <c r="H14" s="30"/>
      <c r="I14" s="31">
        <v>0</v>
      </c>
      <c r="J14" s="30" t="s">
        <v>692</v>
      </c>
      <c r="K14" s="32" t="s">
        <v>697</v>
      </c>
      <c r="L14" s="30">
        <v>1</v>
      </c>
      <c r="M14" s="30" t="s">
        <v>714</v>
      </c>
      <c r="N14" s="30" t="s">
        <v>715</v>
      </c>
      <c r="O14" s="30" t="s">
        <v>716</v>
      </c>
      <c r="P14" s="37">
        <v>7</v>
      </c>
      <c r="Q14" s="32">
        <v>1</v>
      </c>
      <c r="R14" s="37">
        <v>11</v>
      </c>
      <c r="S14" s="32">
        <v>1</v>
      </c>
      <c r="T14" s="37"/>
      <c r="U14" s="32"/>
      <c r="V14" s="37"/>
      <c r="W14" s="32"/>
      <c r="X14" s="37">
        <f t="shared" ref="X14" si="2">Q14+S14+U14+W14</f>
        <v>2</v>
      </c>
      <c r="Y14" s="42">
        <f>SUMIF(A:A,A14,X:X)</f>
        <v>2</v>
      </c>
    </row>
    <row r="15" spans="1:29" ht="42" x14ac:dyDescent="0.15">
      <c r="B15" s="75" t="s">
        <v>1085</v>
      </c>
      <c r="C15" s="76"/>
      <c r="D15" s="77"/>
      <c r="E15" s="16"/>
      <c r="F15" s="16"/>
      <c r="G15" s="16"/>
      <c r="H15" s="16"/>
      <c r="I15" s="17"/>
      <c r="J15" s="16"/>
      <c r="K15" s="19"/>
      <c r="L15" s="16"/>
      <c r="M15" s="16"/>
      <c r="N15" s="16"/>
      <c r="O15" s="16"/>
      <c r="P15" s="19"/>
      <c r="Q15" s="19"/>
      <c r="R15" s="19"/>
      <c r="S15" s="19"/>
      <c r="T15" s="19"/>
      <c r="U15" s="19"/>
      <c r="V15" s="19"/>
      <c r="W15" s="19"/>
      <c r="X15" s="19"/>
      <c r="Y15" s="19"/>
    </row>
    <row r="16" spans="1:29" s="6" customFormat="1" ht="57" customHeight="1" x14ac:dyDescent="0.15">
      <c r="A16" s="6" t="s">
        <v>0</v>
      </c>
      <c r="B16" s="52" t="s">
        <v>1</v>
      </c>
      <c r="C16" s="53" t="s">
        <v>1025</v>
      </c>
      <c r="D16" s="54" t="s">
        <v>1026</v>
      </c>
      <c r="E16" s="37" t="s">
        <v>1027</v>
      </c>
      <c r="F16" s="37" t="s">
        <v>1028</v>
      </c>
      <c r="G16" s="37" t="s">
        <v>1029</v>
      </c>
      <c r="H16" s="55" t="s">
        <v>1030</v>
      </c>
      <c r="I16" s="56" t="s">
        <v>1031</v>
      </c>
      <c r="J16" s="37" t="s">
        <v>1032</v>
      </c>
      <c r="K16" s="37" t="s">
        <v>1033</v>
      </c>
      <c r="L16" s="57" t="s">
        <v>1034</v>
      </c>
      <c r="M16" s="37" t="s">
        <v>2</v>
      </c>
      <c r="N16" s="37" t="s">
        <v>3</v>
      </c>
      <c r="O16" s="37" t="s">
        <v>4</v>
      </c>
      <c r="P16" s="58" t="s">
        <v>1035</v>
      </c>
      <c r="Q16" s="58" t="s">
        <v>1036</v>
      </c>
      <c r="R16" s="58" t="s">
        <v>1037</v>
      </c>
      <c r="S16" s="58" t="s">
        <v>1038</v>
      </c>
      <c r="T16" s="58" t="s">
        <v>1039</v>
      </c>
      <c r="U16" s="58" t="s">
        <v>1040</v>
      </c>
      <c r="V16" s="58" t="s">
        <v>1041</v>
      </c>
      <c r="W16" s="58" t="s">
        <v>1042</v>
      </c>
      <c r="X16" s="59" t="s">
        <v>1043</v>
      </c>
      <c r="Y16" s="60" t="s">
        <v>1044</v>
      </c>
    </row>
    <row r="17" spans="1:25" ht="99.95" customHeight="1" x14ac:dyDescent="0.15">
      <c r="A17" s="1">
        <v>5</v>
      </c>
      <c r="B17" s="7" t="s">
        <v>1081</v>
      </c>
      <c r="C17" s="8">
        <v>43418.770833333336</v>
      </c>
      <c r="D17" s="9">
        <v>43418.895833333336</v>
      </c>
      <c r="E17" s="10" t="s">
        <v>5</v>
      </c>
      <c r="F17" s="10" t="s">
        <v>30</v>
      </c>
      <c r="G17" s="10" t="s">
        <v>11</v>
      </c>
      <c r="H17" s="10" t="s">
        <v>1005</v>
      </c>
      <c r="I17" s="10" t="s">
        <v>1004</v>
      </c>
      <c r="J17" s="10" t="s">
        <v>1013</v>
      </c>
      <c r="K17" s="12" t="s">
        <v>19</v>
      </c>
      <c r="L17" s="10">
        <v>1</v>
      </c>
      <c r="M17" s="71" t="s">
        <v>1088</v>
      </c>
      <c r="N17" s="10" t="s">
        <v>33</v>
      </c>
      <c r="O17" s="10" t="s">
        <v>34</v>
      </c>
      <c r="P17" s="33">
        <v>8</v>
      </c>
      <c r="Q17" s="12">
        <v>1</v>
      </c>
      <c r="R17" s="33"/>
      <c r="S17" s="12"/>
      <c r="T17" s="33"/>
      <c r="U17" s="12"/>
      <c r="V17" s="33"/>
      <c r="W17" s="12"/>
      <c r="X17" s="33">
        <f t="shared" ref="X17:X19" si="3">Q17+S17+U17+W17</f>
        <v>1</v>
      </c>
      <c r="Y17" s="38">
        <f t="shared" ref="Y17:Y22" si="4">SUMIF(A:A,A17,X:X)</f>
        <v>3</v>
      </c>
    </row>
    <row r="18" spans="1:25" ht="99.95" customHeight="1" x14ac:dyDescent="0.15">
      <c r="A18" s="1">
        <v>5</v>
      </c>
      <c r="B18" s="74" t="s">
        <v>1086</v>
      </c>
      <c r="C18" s="14">
        <v>43418.770833333336</v>
      </c>
      <c r="D18" s="15">
        <v>43418.895833333336</v>
      </c>
      <c r="E18" s="17" t="s">
        <v>1087</v>
      </c>
      <c r="F18" s="17" t="s">
        <v>30</v>
      </c>
      <c r="G18" s="17" t="s">
        <v>11</v>
      </c>
      <c r="H18" s="17" t="s">
        <v>1005</v>
      </c>
      <c r="I18" s="17" t="s">
        <v>1004</v>
      </c>
      <c r="J18" s="17" t="s">
        <v>1013</v>
      </c>
      <c r="K18" s="18" t="s">
        <v>19</v>
      </c>
      <c r="L18" s="16">
        <v>2</v>
      </c>
      <c r="M18" s="16" t="s">
        <v>35</v>
      </c>
      <c r="N18" s="16" t="s">
        <v>36</v>
      </c>
      <c r="O18" s="16" t="s">
        <v>37</v>
      </c>
      <c r="P18" s="34">
        <v>11</v>
      </c>
      <c r="Q18" s="19">
        <v>1</v>
      </c>
      <c r="R18" s="34"/>
      <c r="S18" s="19"/>
      <c r="T18" s="34"/>
      <c r="U18" s="19"/>
      <c r="V18" s="34"/>
      <c r="W18" s="19"/>
      <c r="X18" s="34">
        <f t="shared" si="3"/>
        <v>1</v>
      </c>
      <c r="Y18" s="39">
        <f t="shared" si="4"/>
        <v>3</v>
      </c>
    </row>
    <row r="19" spans="1:25" ht="99.95" customHeight="1" x14ac:dyDescent="0.15">
      <c r="A19" s="1">
        <v>5</v>
      </c>
      <c r="B19" s="20" t="s">
        <v>31</v>
      </c>
      <c r="C19" s="21">
        <v>43418.770833333336</v>
      </c>
      <c r="D19" s="22">
        <v>43418.895833333336</v>
      </c>
      <c r="E19" s="24" t="s">
        <v>5</v>
      </c>
      <c r="F19" s="24" t="s">
        <v>30</v>
      </c>
      <c r="G19" s="24" t="s">
        <v>11</v>
      </c>
      <c r="H19" s="24" t="s">
        <v>1005</v>
      </c>
      <c r="I19" s="24" t="s">
        <v>1004</v>
      </c>
      <c r="J19" s="24" t="s">
        <v>1013</v>
      </c>
      <c r="K19" s="25" t="s">
        <v>19</v>
      </c>
      <c r="L19" s="23">
        <v>3</v>
      </c>
      <c r="M19" s="23" t="s">
        <v>38</v>
      </c>
      <c r="N19" s="23" t="s">
        <v>39</v>
      </c>
      <c r="O19" s="23" t="s">
        <v>40</v>
      </c>
      <c r="P19" s="35">
        <v>19</v>
      </c>
      <c r="Q19" s="26">
        <v>1</v>
      </c>
      <c r="R19" s="35"/>
      <c r="S19" s="26"/>
      <c r="T19" s="35"/>
      <c r="U19" s="26"/>
      <c r="V19" s="35"/>
      <c r="W19" s="26"/>
      <c r="X19" s="35">
        <f t="shared" si="3"/>
        <v>1</v>
      </c>
      <c r="Y19" s="40">
        <f t="shared" si="4"/>
        <v>3</v>
      </c>
    </row>
    <row r="20" spans="1:25" ht="99.95" customHeight="1" x14ac:dyDescent="0.15">
      <c r="A20" s="1">
        <v>8</v>
      </c>
      <c r="B20" s="7" t="s">
        <v>1082</v>
      </c>
      <c r="C20" s="8">
        <v>43425.770833333336</v>
      </c>
      <c r="D20" s="9">
        <v>43425.895833333336</v>
      </c>
      <c r="E20" s="10" t="s">
        <v>5</v>
      </c>
      <c r="F20" s="10" t="s">
        <v>30</v>
      </c>
      <c r="G20" s="10" t="s">
        <v>11</v>
      </c>
      <c r="H20" s="10" t="s">
        <v>1005</v>
      </c>
      <c r="I20" s="10" t="s">
        <v>1004</v>
      </c>
      <c r="J20" s="10" t="s">
        <v>1013</v>
      </c>
      <c r="K20" s="12" t="s">
        <v>19</v>
      </c>
      <c r="L20" s="10">
        <v>1</v>
      </c>
      <c r="M20" s="10" t="s">
        <v>49</v>
      </c>
      <c r="N20" s="10" t="s">
        <v>50</v>
      </c>
      <c r="O20" s="10" t="s">
        <v>51</v>
      </c>
      <c r="P20" s="33">
        <v>11</v>
      </c>
      <c r="Q20" s="12">
        <v>1</v>
      </c>
      <c r="R20" s="33"/>
      <c r="S20" s="12"/>
      <c r="T20" s="33"/>
      <c r="U20" s="12"/>
      <c r="V20" s="33"/>
      <c r="W20" s="12"/>
      <c r="X20" s="33">
        <f t="shared" ref="X20:X22" si="5">Q20+S20+U20+W20</f>
        <v>1</v>
      </c>
      <c r="Y20" s="38">
        <f t="shared" si="4"/>
        <v>3</v>
      </c>
    </row>
    <row r="21" spans="1:25" ht="104.25" customHeight="1" x14ac:dyDescent="0.15">
      <c r="A21" s="1">
        <v>8</v>
      </c>
      <c r="B21" s="13" t="s">
        <v>48</v>
      </c>
      <c r="C21" s="14">
        <v>43425.770833333336</v>
      </c>
      <c r="D21" s="15">
        <v>43425.895833333336</v>
      </c>
      <c r="E21" s="17" t="s">
        <v>5</v>
      </c>
      <c r="F21" s="17" t="s">
        <v>30</v>
      </c>
      <c r="G21" s="17" t="s">
        <v>11</v>
      </c>
      <c r="H21" s="17" t="s">
        <v>1005</v>
      </c>
      <c r="I21" s="17" t="s">
        <v>1004</v>
      </c>
      <c r="J21" s="17" t="s">
        <v>1013</v>
      </c>
      <c r="K21" s="18" t="s">
        <v>19</v>
      </c>
      <c r="L21" s="16">
        <v>2</v>
      </c>
      <c r="M21" s="16" t="s">
        <v>52</v>
      </c>
      <c r="N21" s="16" t="s">
        <v>53</v>
      </c>
      <c r="O21" s="16" t="s">
        <v>54</v>
      </c>
      <c r="P21" s="34">
        <v>81</v>
      </c>
      <c r="Q21" s="19">
        <v>1</v>
      </c>
      <c r="R21" s="34"/>
      <c r="S21" s="19"/>
      <c r="T21" s="34"/>
      <c r="U21" s="19"/>
      <c r="V21" s="34"/>
      <c r="W21" s="19"/>
      <c r="X21" s="34">
        <f t="shared" si="5"/>
        <v>1</v>
      </c>
      <c r="Y21" s="39">
        <f t="shared" si="4"/>
        <v>3</v>
      </c>
    </row>
    <row r="22" spans="1:25" ht="99.95" customHeight="1" x14ac:dyDescent="0.15">
      <c r="A22" s="1">
        <v>8</v>
      </c>
      <c r="B22" s="20" t="s">
        <v>48</v>
      </c>
      <c r="C22" s="21">
        <v>43425.770833333336</v>
      </c>
      <c r="D22" s="22">
        <v>43425.895833333336</v>
      </c>
      <c r="E22" s="24" t="s">
        <v>5</v>
      </c>
      <c r="F22" s="24" t="s">
        <v>30</v>
      </c>
      <c r="G22" s="24" t="s">
        <v>11</v>
      </c>
      <c r="H22" s="24" t="s">
        <v>1005</v>
      </c>
      <c r="I22" s="24" t="s">
        <v>1004</v>
      </c>
      <c r="J22" s="24" t="s">
        <v>1013</v>
      </c>
      <c r="K22" s="25" t="s">
        <v>19</v>
      </c>
      <c r="L22" s="23">
        <v>3</v>
      </c>
      <c r="M22" s="23" t="s">
        <v>55</v>
      </c>
      <c r="N22" s="23" t="s">
        <v>56</v>
      </c>
      <c r="O22" s="23" t="s">
        <v>57</v>
      </c>
      <c r="P22" s="35">
        <v>29</v>
      </c>
      <c r="Q22" s="26">
        <v>1</v>
      </c>
      <c r="R22" s="35"/>
      <c r="S22" s="26"/>
      <c r="T22" s="35"/>
      <c r="U22" s="26"/>
      <c r="V22" s="35"/>
      <c r="W22" s="26"/>
      <c r="X22" s="35">
        <f t="shared" si="5"/>
        <v>1</v>
      </c>
      <c r="Y22" s="40">
        <f t="shared" si="4"/>
        <v>3</v>
      </c>
    </row>
  </sheetData>
  <autoFilter ref="A2:Y14" xr:uid="{479089A8-D3AA-4411-942E-3A5B3384A971}">
    <sortState ref="A3:Y14">
      <sortCondition ref="C2:C14"/>
    </sortState>
  </autoFilter>
  <mergeCells count="1">
    <mergeCell ref="B7:K7"/>
  </mergeCells>
  <phoneticPr fontId="18"/>
  <pageMargins left="0.31496062992125984" right="0.11811023622047245" top="0.35433070866141736" bottom="0.15748031496062992" header="0.31496062992125984" footer="0.31496062992125984"/>
  <pageSetup paperSize="9" scale="40" orientation="landscape" horizontalDpi="300" verticalDpi="300" r:id="rId1"/>
  <rowBreaks count="1" manualBreakCount="1">
    <brk id="14"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11月生涯教育講習会</vt:lpstr>
      <vt:lpstr>再掲</vt:lpstr>
      <vt:lpstr>'11月生涯教育講習会'!Print_Area</vt:lpstr>
      <vt:lpstr>再掲!Print_Area</vt:lpstr>
      <vt:lpstr>'11月生涯教育講習会'!Print_Titles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ima09</dc:creator>
  <cp:lastModifiedBy>ima09</cp:lastModifiedBy>
  <cp:lastPrinted>2018-10-25T10:37:34Z</cp:lastPrinted>
  <dcterms:created xsi:type="dcterms:W3CDTF">2018-10-16T10:36:53Z</dcterms:created>
  <dcterms:modified xsi:type="dcterms:W3CDTF">2018-10-25T10:47:30Z</dcterms:modified>
</cp:coreProperties>
</file>